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G:\Mijn Drive\Cajo\Website\Nieuwe website\Webpagina WAARDEvolle medewerkers\Fase 1_Zelfanalyse\"/>
    </mc:Choice>
  </mc:AlternateContent>
  <xr:revisionPtr revIDLastSave="0" documentId="13_ncr:1_{BEA477A7-316B-4A14-977D-1EDBF51B0C47}" xr6:coauthVersionLast="41" xr6:coauthVersionMax="41" xr10:uidLastSave="{00000000-0000-0000-0000-000000000000}"/>
  <bookViews>
    <workbookView xWindow="-120" yWindow="-120" windowWidth="20730" windowHeight="11160" firstSheet="1" activeTab="1" xr2:uid="{00000000-000D-0000-FFFF-FFFF00000000}"/>
  </bookViews>
  <sheets>
    <sheet name="LEGENDE" sheetId="2" r:id="rId1"/>
    <sheet name="AS-IS CORPORATE VITALITY" sheetId="1" r:id="rId2"/>
    <sheet name="Prioriteit" sheetId="6" r:id="rId3"/>
    <sheet name="Actieplan na Quickscan" sheetId="3" r:id="rId4"/>
    <sheet name="Kwaliteitscirkel " sheetId="4" r:id="rId5"/>
    <sheet name="Kwaliteitsplan" sheetId="5" r:id="rId6"/>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83" i="1" l="1"/>
  <c r="D83" i="1"/>
  <c r="C83" i="1"/>
  <c r="E9" i="6" l="1"/>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9" i="6"/>
  <c r="D10" i="6"/>
  <c r="D11" i="6"/>
  <c r="D8" i="6"/>
  <c r="C36" i="6"/>
  <c r="C37" i="6"/>
  <c r="C38" i="6"/>
  <c r="C39" i="6"/>
  <c r="C40" i="6"/>
  <c r="C41" i="6"/>
  <c r="C42" i="6"/>
  <c r="C43" i="6"/>
  <c r="C44" i="6"/>
  <c r="C45" i="6"/>
  <c r="C46" i="6"/>
  <c r="C47" i="6"/>
  <c r="C48" i="6"/>
  <c r="C49" i="6"/>
  <c r="C50" i="6"/>
  <c r="C51" i="6"/>
  <c r="C52" i="6"/>
  <c r="C53" i="6"/>
  <c r="C54" i="6"/>
  <c r="C55" i="6"/>
  <c r="C56" i="6"/>
  <c r="C57" i="6"/>
  <c r="C58" i="6"/>
  <c r="C59" i="6"/>
  <c r="C60" i="6"/>
  <c r="C61" i="6"/>
  <c r="C62" i="6"/>
  <c r="C63" i="6"/>
  <c r="C64" i="6"/>
  <c r="C65" i="6"/>
  <c r="C66" i="6"/>
  <c r="C67" i="6"/>
  <c r="C68" i="6"/>
  <c r="C69" i="6"/>
  <c r="C70" i="6"/>
  <c r="C71" i="6"/>
  <c r="C72" i="6"/>
  <c r="C73" i="6"/>
  <c r="C74" i="6"/>
  <c r="C75" i="6"/>
  <c r="C76" i="6"/>
  <c r="C77" i="6"/>
  <c r="C78" i="6"/>
  <c r="C79" i="6"/>
  <c r="C80" i="6"/>
  <c r="C81" i="6"/>
  <c r="C82" i="6"/>
  <c r="C20" i="6"/>
  <c r="C21" i="6"/>
  <c r="C22" i="6"/>
  <c r="C23" i="6"/>
  <c r="C24" i="6"/>
  <c r="C25" i="6"/>
  <c r="C26" i="6"/>
  <c r="C27" i="6"/>
  <c r="C28" i="6"/>
  <c r="C29" i="6"/>
  <c r="C30" i="6"/>
  <c r="C31" i="6"/>
  <c r="C32" i="6"/>
  <c r="C33" i="6"/>
  <c r="C34" i="6"/>
  <c r="C35" i="6"/>
  <c r="C14" i="6"/>
  <c r="C15" i="6"/>
  <c r="C16" i="6"/>
  <c r="C17" i="6"/>
  <c r="C18" i="6"/>
  <c r="C19" i="6"/>
  <c r="C11" i="6"/>
  <c r="C12" i="6"/>
  <c r="C13" i="6"/>
  <c r="C9" i="6"/>
  <c r="C10" i="6"/>
  <c r="C8" i="6"/>
  <c r="D86" i="6" l="1"/>
  <c r="D85" i="6"/>
  <c r="D87" i="6"/>
  <c r="M83" i="1"/>
  <c r="L83" i="1"/>
  <c r="G83" i="1"/>
  <c r="P84" i="1"/>
  <c r="O84" i="1"/>
  <c r="N84" i="1"/>
  <c r="K83" i="1"/>
  <c r="J83" i="1"/>
  <c r="I83" i="1"/>
  <c r="H83" i="1"/>
  <c r="E87" i="6" l="1"/>
  <c r="E86" i="6"/>
  <c r="E85" i="6"/>
  <c r="G84" i="1"/>
  <c r="M84" i="1"/>
  <c r="L84" i="1"/>
  <c r="J84" i="1"/>
  <c r="D84" i="1"/>
  <c r="H84" i="1"/>
  <c r="I84" i="1"/>
  <c r="K84" i="1"/>
  <c r="E84" i="1"/>
  <c r="C84" i="1"/>
</calcChain>
</file>

<file path=xl/sharedStrings.xml><?xml version="1.0" encoding="utf-8"?>
<sst xmlns="http://schemas.openxmlformats.org/spreadsheetml/2006/main" count="254" uniqueCount="135">
  <si>
    <t>ACTIEDOMEIN</t>
  </si>
  <si>
    <t>DOELGROEP</t>
  </si>
  <si>
    <t>KWALITEIT</t>
  </si>
  <si>
    <t>EFFECTIVITEIT</t>
  </si>
  <si>
    <t>Totaal</t>
  </si>
  <si>
    <t>Totaal %</t>
  </si>
  <si>
    <t>1 = actie actief op dit domein
0 = actie niet actief op dit domein</t>
  </si>
  <si>
    <t>Actiedomeinen</t>
  </si>
  <si>
    <t>Impact</t>
  </si>
  <si>
    <t>Kwaliteit</t>
  </si>
  <si>
    <t>Effectiviteit</t>
  </si>
  <si>
    <t>Doelgroep</t>
  </si>
  <si>
    <t>Hoe effectief is deze actie nu eigenlijk? In welke mate bereikt de actie het vooropgestelde doel?</t>
  </si>
  <si>
    <t>1 = actie is voor deze doelgroep
0 = actie niet voor deze doelgroep</t>
  </si>
  <si>
    <t>Op een schaal van 10
1 = zeer laag - 10 = zeer hoog</t>
  </si>
  <si>
    <r>
      <rPr>
        <b/>
        <sz val="11"/>
        <color rgb="FFAA1B1D"/>
        <rFont val="Symbol"/>
        <family val="1"/>
        <charset val="2"/>
      </rPr>
      <t>®</t>
    </r>
    <r>
      <rPr>
        <b/>
        <sz val="11"/>
        <color rgb="FFAA1B1D"/>
        <rFont val="Calibri"/>
        <family val="2"/>
        <scheme val="minor"/>
      </rPr>
      <t xml:space="preserve"> Geef elke actie een score (schaal van 0 tot 10) op elk van deze parameters. </t>
    </r>
  </si>
  <si>
    <t>ACTIES</t>
  </si>
  <si>
    <t>EVALUATIE</t>
  </si>
  <si>
    <t>Gemiddelde score</t>
  </si>
  <si>
    <t>Hoe schat(te) u het potentieel van deze actie in voor deze uitgevoerd wordt(werd)? Hoe groot is (was) volgens u de te verwachten impact van de actie? Zal deze grote veranderingen teweeg brengen?</t>
  </si>
  <si>
    <t xml:space="preserve">In welke mate wordt/werd de actie kwalitatief uitgewerkt? Is er voldoende zorg besteed aan de uitwerking? Wordt/werd er voldoende en duidelijk over gecommuniceerd? </t>
  </si>
  <si>
    <r>
      <rPr>
        <b/>
        <sz val="11"/>
        <color rgb="FFAA1B1D"/>
        <rFont val="Symbol"/>
        <family val="1"/>
        <charset val="2"/>
      </rPr>
      <t xml:space="preserve">® </t>
    </r>
    <r>
      <rPr>
        <b/>
        <sz val="11"/>
        <color rgb="FFAA1B1D"/>
        <rFont val="Calibri"/>
        <family val="2"/>
        <scheme val="minor"/>
      </rPr>
      <t>Onderaan de tabel ziet u de gemiddelde score op vlak van impact, kwaliteit en effectiviteit van uw acties.</t>
    </r>
  </si>
  <si>
    <r>
      <rPr>
        <b/>
        <sz val="11"/>
        <color rgb="FFAA1B1D"/>
        <rFont val="Symbol"/>
        <family val="1"/>
        <charset val="2"/>
      </rPr>
      <t>®</t>
    </r>
    <r>
      <rPr>
        <b/>
        <sz val="11"/>
        <color rgb="FFAA1B1D"/>
        <rFont val="Calibri"/>
        <family val="2"/>
      </rPr>
      <t xml:space="preserve"> Vul de gewenste doelgroepen bovenaan de tabel in. Indien gewenst kunt u nog extra kolommen toevoegen.</t>
    </r>
  </si>
  <si>
    <r>
      <rPr>
        <b/>
        <sz val="11"/>
        <color rgb="FFAA1B1D"/>
        <rFont val="Symbol"/>
        <family val="1"/>
        <charset val="2"/>
      </rPr>
      <t xml:space="preserve">® </t>
    </r>
    <r>
      <rPr>
        <b/>
        <sz val="11"/>
        <color rgb="FFAA1B1D"/>
        <rFont val="Calibri"/>
        <family val="2"/>
        <scheme val="minor"/>
      </rPr>
      <t>Geef bij elke actie aan welke doelgroep(en) deze bereikt (1 of 0).</t>
    </r>
  </si>
  <si>
    <r>
      <t xml:space="preserve">TOERNEE VITAL
</t>
    </r>
    <r>
      <rPr>
        <b/>
        <u/>
        <sz val="16"/>
        <color rgb="FFFBAA26"/>
        <rFont val="Calibri"/>
        <family val="2"/>
        <scheme val="minor"/>
      </rPr>
      <t>AS-IS Situatie</t>
    </r>
    <r>
      <rPr>
        <b/>
        <sz val="16"/>
        <color rgb="FFFBAA26"/>
        <rFont val="Calibri"/>
        <family val="2"/>
        <scheme val="minor"/>
      </rPr>
      <t xml:space="preserve"> 
</t>
    </r>
    <r>
      <rPr>
        <sz val="14"/>
        <color rgb="FF58595B"/>
        <rFont val="Calibri"/>
        <family val="2"/>
        <scheme val="minor"/>
      </rPr>
      <t>CLB_xxx</t>
    </r>
  </si>
  <si>
    <t>POTENTIELE IMPACT</t>
  </si>
  <si>
    <t>Welzijn IN het werk</t>
  </si>
  <si>
    <t xml:space="preserve">Welzijn OP het werk </t>
  </si>
  <si>
    <t xml:space="preserve">Welzijn NAAST het werk </t>
  </si>
  <si>
    <t>A</t>
  </si>
  <si>
    <t>PMW</t>
  </si>
  <si>
    <t>P</t>
  </si>
  <si>
    <t>S</t>
  </si>
  <si>
    <t>B</t>
  </si>
  <si>
    <t>Fysiek = 
Beweging 
Voeding
Slaap
ergonomie</t>
  </si>
  <si>
    <t>Mentaal = 
concentratie
efficientie
positief denken
zelfsturing
veerkracht
creativiteit</t>
  </si>
  <si>
    <t>Sociaal =
empathie
verbinding
samenwerking
sociaal engagement</t>
  </si>
  <si>
    <t>Zingeving =
persoonlijkheid
motivatie
waarde
talenten</t>
  </si>
  <si>
    <r>
      <t xml:space="preserve">Bepaal hier de doelgroepen binnen uw bedrijf die u met de huidige acties bereikt.
- Opsplitsing </t>
    </r>
    <r>
      <rPr>
        <u/>
        <sz val="11"/>
        <color rgb="FF58595B"/>
        <rFont val="Calibri"/>
        <family val="2"/>
        <scheme val="minor"/>
      </rPr>
      <t>per functieclassificatie</t>
    </r>
    <r>
      <rPr>
        <sz val="11"/>
        <color rgb="FF58595B"/>
        <rFont val="Calibri"/>
        <family val="2"/>
        <scheme val="minor"/>
      </rPr>
      <t xml:space="preserve">
   Voorbeeld: A = Artsen - PMW= paramedisch werker - P= psychopedagogisch werker/consulent- S = maatschappelijk werker - B = Bedienden 
- Opsplitsing </t>
    </r>
    <r>
      <rPr>
        <u/>
        <sz val="11"/>
        <color rgb="FF58595B"/>
        <rFont val="Calibri"/>
        <family val="2"/>
        <scheme val="minor"/>
      </rPr>
      <t>per locatie</t>
    </r>
    <r>
      <rPr>
        <sz val="11"/>
        <color rgb="FF58595B"/>
        <rFont val="Calibri"/>
        <family val="2"/>
        <scheme val="minor"/>
      </rPr>
      <t xml:space="preserve">
   Voorbeeld: H = Hoofdkantoor - L = Lokale kantoren - B = Branches
</t>
    </r>
  </si>
  <si>
    <t>Organisatie</t>
  </si>
  <si>
    <t xml:space="preserve">Team </t>
  </si>
  <si>
    <t>Individu</t>
  </si>
  <si>
    <t>Ga kijken naar theaterstuk of sportwedstrijd van collega</t>
  </si>
  <si>
    <t xml:space="preserve">Bestuur toetst bij beslissingen omtrent arbeidsorganisatie steeds af wat invloed is op welzijn. </t>
  </si>
  <si>
    <t xml:space="preserve">Leidinggevende is verantwoordelijk voor implementatie van een arbeidsorganisatie die het welzijn waarborgt. </t>
  </si>
  <si>
    <t>Voorbeeld van actie op centrumniveau</t>
  </si>
  <si>
    <t>Leidinggevende neemt de rol op van leider, manager en coach binnen de organisatie.</t>
  </si>
  <si>
    <t>Leidinggevende communiceert transparant, is integer en stelt een voorbeeld binnen de organisatie.</t>
  </si>
  <si>
    <t>Vb. er zijn functionerings/coachingsgesprekken</t>
  </si>
  <si>
    <t>Het team is zelfsturend volgens de visie van Vrij CLB Netwerk op zelfsturing.</t>
  </si>
  <si>
    <t>Vb. opstellen van teamcharter</t>
  </si>
  <si>
    <t>Vb. structurele pauze inlassen</t>
  </si>
  <si>
    <t>Vb. communcatie over verandering via PV</t>
  </si>
  <si>
    <t>Het team engageert zich om het team charter na te leven en bij te sturen indien nodig.</t>
  </si>
  <si>
    <t xml:space="preserve">vb. </t>
  </si>
  <si>
    <t xml:space="preserve">vb. er is een evaluatiemoment van het charter voorzien </t>
  </si>
  <si>
    <t xml:space="preserve">Vb. er zijn duidelijke communicatielijnen </t>
  </si>
  <si>
    <t>Vb. de SENSOR-gegevens worden opgevolgd</t>
  </si>
  <si>
    <t>De medewerker gedraagt zich als een professional en engageert zich om het team charter na te leven.</t>
  </si>
  <si>
    <t>Vb. zelfontplooiing (feedback zoeken en gebruiken)</t>
  </si>
  <si>
    <r>
      <rPr>
        <b/>
        <sz val="11"/>
        <color rgb="FF58595B"/>
        <rFont val="Calibri"/>
        <family val="2"/>
        <scheme val="minor"/>
      </rPr>
      <t>Voeg acties toe die het fysiek welbevinden van de medewerker verhogen, zoals:</t>
    </r>
    <r>
      <rPr>
        <sz val="11"/>
        <color rgb="FF58595B"/>
        <rFont val="Calibri"/>
        <family val="2"/>
        <scheme val="minor"/>
      </rPr>
      <t xml:space="preserve">
- </t>
    </r>
    <r>
      <rPr>
        <u/>
        <sz val="11"/>
        <color rgb="FF58595B"/>
        <rFont val="Calibri"/>
        <family val="2"/>
        <scheme val="minor"/>
      </rPr>
      <t>Lichamelijke beweging</t>
    </r>
    <r>
      <rPr>
        <sz val="11"/>
        <color rgb="FF58595B"/>
        <rFont val="Calibri"/>
        <family val="2"/>
        <scheme val="minor"/>
      </rPr>
      <t xml:space="preserve">
          * </t>
    </r>
    <r>
      <rPr>
        <i/>
        <sz val="11"/>
        <color rgb="FF58595B"/>
        <rFont val="Calibri"/>
        <family val="2"/>
        <scheme val="minor"/>
      </rPr>
      <t>cardiovasculair</t>
    </r>
    <r>
      <rPr>
        <sz val="11"/>
        <color rgb="FF58595B"/>
        <rFont val="Calibri"/>
        <family val="2"/>
        <scheme val="minor"/>
      </rPr>
      <t xml:space="preserve">: bv. wandelen tijdens de pauze, loopincentive, stappenteller, fitness(abonnement), sportdag, fietsvergoeding, …
          * </t>
    </r>
    <r>
      <rPr>
        <i/>
        <sz val="11"/>
        <color rgb="FF58595B"/>
        <rFont val="Calibri"/>
        <family val="2"/>
        <scheme val="minor"/>
      </rPr>
      <t>posturaal</t>
    </r>
    <r>
      <rPr>
        <sz val="11"/>
        <color rgb="FF58595B"/>
        <rFont val="Calibri"/>
        <family val="2"/>
        <scheme val="minor"/>
      </rPr>
      <t xml:space="preserve"> (kracht en leningheid): bv. posturale check-up, aangepaste bureaustoelen, check werkposten, ...
- </t>
    </r>
    <r>
      <rPr>
        <u/>
        <sz val="11"/>
        <color rgb="FF58595B"/>
        <rFont val="Calibri"/>
        <family val="2"/>
        <scheme val="minor"/>
      </rPr>
      <t>Voeding</t>
    </r>
    <r>
      <rPr>
        <sz val="11"/>
        <color rgb="FF58595B"/>
        <rFont val="Calibri"/>
        <family val="2"/>
        <scheme val="minor"/>
      </rPr>
      <t xml:space="preserve">
          * bv. fruitmand, voedingsadvies op maat, gezond aanbod in het bedrijfsrestaurant, gratis water, ...
- </t>
    </r>
    <r>
      <rPr>
        <u/>
        <sz val="11"/>
        <color rgb="FF58595B"/>
        <rFont val="Calibri"/>
        <family val="2"/>
        <scheme val="minor"/>
      </rPr>
      <t>Gezondheid</t>
    </r>
    <r>
      <rPr>
        <sz val="11"/>
        <color rgb="FF58595B"/>
        <rFont val="Calibri"/>
        <family val="2"/>
        <scheme val="minor"/>
      </rPr>
      <t xml:space="preserve">
          * bv. griepvaccin, medische check-up, hospitalisatieverzekering, rook-stop campagne, hygiëne, gezonde werkcondities, EHBO cursus, ...
- </t>
    </r>
    <r>
      <rPr>
        <u/>
        <sz val="11"/>
        <color rgb="FF58595B"/>
        <rFont val="Calibri"/>
        <family val="2"/>
        <scheme val="minor"/>
      </rPr>
      <t>Slaap en rust</t>
    </r>
    <r>
      <rPr>
        <sz val="11"/>
        <color rgb="FF58595B"/>
        <rFont val="Calibri"/>
        <family val="2"/>
        <scheme val="minor"/>
      </rPr>
      <t xml:space="preserve">
          * bv. workshop slaapkwaliteit, inlassen van pauze's, ingerichte kamer om tot rust te komen, ...</t>
    </r>
  </si>
  <si>
    <r>
      <rPr>
        <b/>
        <sz val="11"/>
        <color rgb="FF58595B"/>
        <rFont val="Calibri"/>
        <family val="2"/>
        <scheme val="minor"/>
      </rPr>
      <t>Voeg acties toe die het mentaal welbevinden van de medewerkers verhogen, zoals:</t>
    </r>
    <r>
      <rPr>
        <sz val="11"/>
        <color rgb="FF58595B"/>
        <rFont val="Calibri"/>
        <family val="2"/>
        <scheme val="minor"/>
      </rPr>
      <t xml:space="preserve">
- </t>
    </r>
    <r>
      <rPr>
        <u/>
        <sz val="11"/>
        <color rgb="FF58595B"/>
        <rFont val="Calibri"/>
        <family val="2"/>
        <scheme val="minor"/>
      </rPr>
      <t>Persoonlijke ontwikkeling</t>
    </r>
    <r>
      <rPr>
        <sz val="11"/>
        <color rgb="FF58595B"/>
        <rFont val="Calibri"/>
        <family val="2"/>
        <scheme val="minor"/>
      </rPr>
      <t xml:space="preserve">: bv. opleidingsprogramma, jobrotatie, interne mobiliteit, intellectuele uitdaging, …
- </t>
    </r>
    <r>
      <rPr>
        <u/>
        <sz val="11"/>
        <color rgb="FF58595B"/>
        <rFont val="Calibri"/>
        <family val="2"/>
        <scheme val="minor"/>
      </rPr>
      <t>Coaching en training</t>
    </r>
    <r>
      <rPr>
        <sz val="11"/>
        <color rgb="FF58595B"/>
        <rFont val="Calibri"/>
        <family val="2"/>
        <scheme val="minor"/>
      </rPr>
      <t xml:space="preserve">: bv. mindfulness, relaxatie, stress coaching, omgaan met verandering, …
- </t>
    </r>
    <r>
      <rPr>
        <u/>
        <sz val="11"/>
        <color rgb="FF58595B"/>
        <rFont val="Calibri"/>
        <family val="2"/>
        <scheme val="minor"/>
      </rPr>
      <t>Talent Management</t>
    </r>
    <r>
      <rPr>
        <sz val="11"/>
        <color rgb="FF58595B"/>
        <rFont val="Calibri"/>
        <family val="2"/>
        <scheme val="minor"/>
      </rPr>
      <t>: bv. autonomie, aangepast verloningspakket, interne jobdatabank, ...</t>
    </r>
  </si>
  <si>
    <r>
      <rPr>
        <b/>
        <sz val="11"/>
        <color rgb="FF58595B"/>
        <rFont val="Calibri"/>
        <family val="2"/>
        <scheme val="minor"/>
      </rPr>
      <t>Voeg acties toe die het psychosociaal welbevinden van de medewerkers verhogen, zoals:</t>
    </r>
    <r>
      <rPr>
        <sz val="11"/>
        <color rgb="FF58595B"/>
        <rFont val="Calibri"/>
        <family val="2"/>
        <scheme val="minor"/>
      </rPr>
      <t xml:space="preserve">
- </t>
    </r>
    <r>
      <rPr>
        <u/>
        <sz val="11"/>
        <color rgb="FF58595B"/>
        <rFont val="Calibri"/>
        <family val="2"/>
        <scheme val="minor"/>
      </rPr>
      <t>Psychosociale analyses</t>
    </r>
    <r>
      <rPr>
        <sz val="11"/>
        <color rgb="FF58595B"/>
        <rFont val="Calibri"/>
        <family val="2"/>
        <scheme val="minor"/>
      </rPr>
      <t xml:space="preserve">: bv. bevraging rond engagement, welbevinden, recuperatienood, ...
- </t>
    </r>
    <r>
      <rPr>
        <u/>
        <sz val="11"/>
        <color rgb="FF58595B"/>
        <rFont val="Calibri"/>
        <family val="2"/>
        <scheme val="minor"/>
      </rPr>
      <t>Conflicthantering en samenwerkingsinitiatieven</t>
    </r>
    <r>
      <rPr>
        <sz val="11"/>
        <color rgb="FF58595B"/>
        <rFont val="Calibri"/>
        <family val="2"/>
        <scheme val="minor"/>
      </rPr>
      <t>: bv. training omgaan met agressie, charter tegen pesten en/of ongewenst seksueel gedrag, ...</t>
    </r>
    <r>
      <rPr>
        <u/>
        <sz val="11"/>
        <color rgb="FF58595B"/>
        <rFont val="Calibri"/>
        <family val="2"/>
        <scheme val="minor"/>
      </rPr>
      <t xml:space="preserve">
</t>
    </r>
    <r>
      <rPr>
        <sz val="11"/>
        <color rgb="FF58595B"/>
        <rFont val="Calibri"/>
        <family val="2"/>
        <scheme val="minor"/>
      </rPr>
      <t xml:space="preserve">- </t>
    </r>
    <r>
      <rPr>
        <u/>
        <sz val="11"/>
        <color rgb="FF58595B"/>
        <rFont val="Calibri"/>
        <family val="2"/>
        <scheme val="minor"/>
      </rPr>
      <t>Ondersteuning bij belastende situaties</t>
    </r>
    <r>
      <rPr>
        <sz val="11"/>
        <color rgb="FF58595B"/>
        <rFont val="Calibri"/>
        <family val="2"/>
        <scheme val="minor"/>
      </rPr>
      <t xml:space="preserve">: bv. huisbezoek langdurig zieken, aanwezigheid vertrouwenspersoon, ...
Kern = acties die de medewerker in staat stellen met de eigen emoties om te gaan, maar ook met die van anderen.  </t>
    </r>
  </si>
  <si>
    <r>
      <rPr>
        <b/>
        <sz val="11"/>
        <color rgb="FF58595B"/>
        <rFont val="Calibri"/>
        <family val="2"/>
        <scheme val="minor"/>
      </rPr>
      <t>Voeg acties toe die het geestelijk welbevinden van de medewerkers verhogen, zoals:</t>
    </r>
    <r>
      <rPr>
        <sz val="11"/>
        <color rgb="FF58595B"/>
        <rFont val="Calibri"/>
        <family val="2"/>
        <scheme val="minor"/>
      </rPr>
      <t xml:space="preserve">
- </t>
    </r>
    <r>
      <rPr>
        <u/>
        <sz val="11"/>
        <color rgb="FF58595B"/>
        <rFont val="Calibri"/>
        <family val="2"/>
        <scheme val="minor"/>
      </rPr>
      <t>Relationeel/interpersoonlijk</t>
    </r>
    <r>
      <rPr>
        <sz val="11"/>
        <color rgb="FF58595B"/>
        <rFont val="Calibri"/>
        <family val="2"/>
        <scheme val="minor"/>
      </rPr>
      <t xml:space="preserve">
         * </t>
    </r>
    <r>
      <rPr>
        <i/>
        <sz val="11"/>
        <color rgb="FF58595B"/>
        <rFont val="Calibri"/>
        <family val="2"/>
        <scheme val="minor"/>
      </rPr>
      <t>relatie onder collega's</t>
    </r>
    <r>
      <rPr>
        <sz val="11"/>
        <color rgb="FF58595B"/>
        <rFont val="Calibri"/>
        <family val="2"/>
        <scheme val="minor"/>
      </rPr>
      <t xml:space="preserve">: bv. teambuilding, nieuwjaarsdrink, geboortebezoek,  …
         * </t>
    </r>
    <r>
      <rPr>
        <i/>
        <sz val="11"/>
        <color rgb="FF58595B"/>
        <rFont val="Calibri"/>
        <family val="2"/>
        <scheme val="minor"/>
      </rPr>
      <t>relatie met de onderneming</t>
    </r>
    <r>
      <rPr>
        <sz val="11"/>
        <color rgb="FF58595B"/>
        <rFont val="Calibri"/>
        <family val="2"/>
        <scheme val="minor"/>
      </rPr>
      <t>: bv. introductiedag, cadeau bij bepaald aantal jaren dienst, ...
- I</t>
    </r>
    <r>
      <rPr>
        <u/>
        <sz val="11"/>
        <color rgb="FF58595B"/>
        <rFont val="Calibri"/>
        <family val="2"/>
        <scheme val="minor"/>
      </rPr>
      <t>dentificatie en zingeving</t>
    </r>
    <r>
      <rPr>
        <sz val="11"/>
        <color rgb="FF58595B"/>
        <rFont val="Calibri"/>
        <family val="2"/>
        <scheme val="minor"/>
      </rPr>
      <t xml:space="preserve">
         * </t>
    </r>
    <r>
      <rPr>
        <i/>
        <sz val="11"/>
        <color rgb="FF58595B"/>
        <rFont val="Calibri"/>
        <family val="2"/>
        <scheme val="minor"/>
      </rPr>
      <t>op bedrijfsniveau</t>
    </r>
    <r>
      <rPr>
        <sz val="11"/>
        <color rgb="FF58595B"/>
        <rFont val="Calibri"/>
        <family val="2"/>
        <scheme val="minor"/>
      </rPr>
      <t xml:space="preserve">: Wat is het gemeenschappelijk doel? Welke zijn de belangrijkste waarden? Kent elke medewerker dit? Straalt iedereen dit ook uit? Idetificeert de medewerker zich met de
            organisatie? 
            bv. workshop klantgerichtheid, actie rond waarden, diversiteitsplan...
        * </t>
    </r>
    <r>
      <rPr>
        <i/>
        <sz val="11"/>
        <color rgb="FF58595B"/>
        <rFont val="Calibri"/>
        <family val="2"/>
        <scheme val="minor"/>
      </rPr>
      <t>op persoonlijk niveau</t>
    </r>
    <r>
      <rPr>
        <sz val="11"/>
        <color rgb="FF58595B"/>
        <rFont val="Calibri"/>
        <family val="2"/>
        <scheme val="minor"/>
      </rPr>
      <t>: wie ben ik? wat kan ik? waar wil ik naartoe? Kan ik dit binnen deze organisatie waarmaken? Kan ik mezelf hier zijn?
            bv. evaluatiemethoden, loopbaancoaching, gelijke kansenbeleid, workshop persoonlijk leiderschap, ...</t>
    </r>
  </si>
  <si>
    <t xml:space="preserve">Vestiging B </t>
  </si>
  <si>
    <t>Vestiging A</t>
  </si>
  <si>
    <t>Er wordt aandacht besteed aan de fysieke werkomgeving</t>
  </si>
  <si>
    <t>Vb. een bureau inrichten om tot rust te komen</t>
  </si>
  <si>
    <t>Er wordt aandacht besteed aan de sociale werkomgeving</t>
  </si>
  <si>
    <r>
      <rPr>
        <b/>
        <sz val="11"/>
        <color rgb="FFAA1B1D"/>
        <rFont val="Symbol"/>
        <family val="1"/>
        <charset val="2"/>
      </rPr>
      <t>®</t>
    </r>
    <r>
      <rPr>
        <b/>
        <sz val="11"/>
        <color rgb="FFAA1B1D"/>
        <rFont val="Calibri"/>
        <family val="2"/>
      </rPr>
      <t xml:space="preserve"> Bepaal voor elke actie op welk actiedomein deze werkzaam is (1 of 0). Bovenstaande voorbeelden kunnen richting geven.</t>
    </r>
  </si>
  <si>
    <r>
      <rPr>
        <b/>
        <sz val="11"/>
        <color rgb="FFAA1B1D"/>
        <rFont val="Symbol"/>
        <family val="1"/>
        <charset val="2"/>
      </rPr>
      <t xml:space="preserve">® </t>
    </r>
    <r>
      <rPr>
        <b/>
        <sz val="11"/>
        <color rgb="FFAA1B1D"/>
        <rFont val="Calibri"/>
        <family val="2"/>
      </rPr>
      <t>Bepaal per actie de doelgroepen waarop de actie van toepassing is (opsplitsing naar locatie en niveau mogelijk, maar niet verplicht).</t>
    </r>
  </si>
  <si>
    <t xml:space="preserve">vb. medewerkers met fysieke klachten verwijzen naar de Arbeidgeneesheer </t>
  </si>
  <si>
    <t>Er wordt geïnvesteerd in goede arbeidsmiddelen (technisch, inhoudelijk, ICT, …).</t>
  </si>
  <si>
    <r>
      <rPr>
        <b/>
        <sz val="11"/>
        <color rgb="FFAA1B1D"/>
        <rFont val="Symbol"/>
        <family val="1"/>
        <charset val="2"/>
      </rPr>
      <t>®</t>
    </r>
    <r>
      <rPr>
        <b/>
        <sz val="11"/>
        <color rgb="FFAA1B1D"/>
        <rFont val="Calibri"/>
        <family val="2"/>
      </rPr>
      <t xml:space="preserve"> Vul in de linkkolom, per ontwerpeis en aanbeveling, de acties die binnen het centrum uitgevoerd/georganiseerd worden in. Zie website Vitale medewerkers voor tips en voorbeelden.</t>
    </r>
  </si>
  <si>
    <t xml:space="preserve">Er wordt zorg gedragen voor elkaar. </t>
  </si>
  <si>
    <t>Er wordt ruimte gegeven aan een goede samenwerking met het OC en het lokaal PBW.</t>
  </si>
  <si>
    <t xml:space="preserve">Er is een duidelijke procedure rond psychosociale risico’s op het werk. </t>
  </si>
  <si>
    <t xml:space="preserve">Zie model van arbeidsreglement. </t>
  </si>
  <si>
    <t xml:space="preserve">vb. contact met zieke teamleden </t>
  </si>
  <si>
    <t>vb. meedoen aan verkoop rode neuzen</t>
  </si>
  <si>
    <t>vb. klaaskoeken eten voor het goede doel</t>
  </si>
  <si>
    <t xml:space="preserve">vb. beweging op personeelsvergaderingen </t>
  </si>
  <si>
    <t>vb. warme vriendjes actie met kerst</t>
  </si>
  <si>
    <t>vb. feliciteer jarige collega's op originele wijze</t>
  </si>
  <si>
    <t>Er wordt aandacht besteed aan lichamelijke vaardigheden.</t>
  </si>
  <si>
    <t>Er wordt aandacht besteed aan spirituele vaardigheden.</t>
  </si>
  <si>
    <t>Er wordt aandacht besteed aan de geestelijke vaardigheden</t>
  </si>
  <si>
    <t>Er wordt aandacht besteed aan de sociaal-emotionele vaardigheden</t>
  </si>
  <si>
    <t>vb. aandacht hebben voor tekenen van burn out.</t>
  </si>
  <si>
    <t xml:space="preserve">vb. Organiseer een familiedag </t>
  </si>
  <si>
    <t>vb. zorg voor tractatie tijdens vrijdagavondquiz</t>
  </si>
  <si>
    <t xml:space="preserve">vb. neem met je team deel aan de warmathon </t>
  </si>
  <si>
    <t>vb. Slaap voldoende: doe slaaptest</t>
  </si>
  <si>
    <t>Actieplan na de quickscan Vitale medewerkers</t>
  </si>
  <si>
    <t>Elk afzonderlijk prioritair actiepunt heeft een eigen kwaliteitsplan waar inhoudelijk het plan verder wordt uitgewerkt. Er is plaats voorzien om te verwijzen naar die link.</t>
  </si>
  <si>
    <t>PLAN</t>
  </si>
  <si>
    <t xml:space="preserve">DO </t>
  </si>
  <si>
    <t>CHECK</t>
  </si>
  <si>
    <t>ACT</t>
  </si>
  <si>
    <t>Link naar kwaliteitsplan/actiepunt</t>
  </si>
  <si>
    <t>Kwaliteitsplan</t>
  </si>
  <si>
    <t xml:space="preserve">Datum </t>
  </si>
  <si>
    <t>Auteur</t>
  </si>
  <si>
    <t>Primaire of secundaire processen</t>
  </si>
  <si>
    <t>Aanleiding tot dit kwaliteitsplan? Wat is dus de probleemstelling?</t>
  </si>
  <si>
    <t>Wanneer zijn we tevreden?</t>
  </si>
  <si>
    <t>Welke doelen moeten we formuleren ( zo SMART mogelijk, met een duidelijke deadline..) Hebben we lange ( strategische doelen) en korte termijn (operationele doelen)?</t>
  </si>
  <si>
    <t>Wanneer gaan we welk doel realiseren? Wat is ons tijdpad?</t>
  </si>
  <si>
    <t>Wie doet wat?</t>
  </si>
  <si>
    <t>We denken reeds na hoe we tussentijds zullen evalueren en ook op het einde? Hoe gaan we dat doen, bij wie gaan we dit doen, of welke termijn doen we dit,….</t>
  </si>
  <si>
    <t>DO</t>
  </si>
  <si>
    <t>We voeren alle gePLANde doelen/acties uit.</t>
  </si>
  <si>
    <t>We werken naar een duidelijk eindproduct. Wat is het resultaat van ons project</t>
  </si>
  <si>
    <t>We evalueren of de opgestelde doelen gerealiseerd zijn</t>
  </si>
  <si>
    <t>We doen daarvoor tussentijdse evaluaties. We bekijken of we nog op schema zitten?</t>
  </si>
  <si>
    <t xml:space="preserve">We doen ook een evaluatie van ons eindproduct. </t>
  </si>
  <si>
    <t>We bevragen ook of de klanten, waarop dit kwaliteitsplan gericht is, tevreden zijn met het eindproduct.</t>
  </si>
  <si>
    <t xml:space="preserve">Als we na een evaluatie niet het behaalde doel halen, moeten we BIJSTUREN. We zoeken waarom we ons doel niet halen en gaan bijsturen en opnieuw proberen! Dat wil zeggen dat we opnieuw de kwaliteitscirkel doorlopen </t>
  </si>
  <si>
    <t xml:space="preserve">Als we na een evaluatie het behaalde doel halen, moeten we BORGEN. Dat wil zeggen we nadenken hoe we de verandering kunnen bestendigen? We bedenken hoe we de verandering blijvend kunnen garanderen. </t>
  </si>
  <si>
    <t>Prioriteit</t>
  </si>
  <si>
    <t>Welzijn OP het werk</t>
  </si>
  <si>
    <t>Welzijn NAAST het werk</t>
  </si>
  <si>
    <t>HOOG</t>
  </si>
  <si>
    <t>GEMIDDELD</t>
  </si>
  <si>
    <t>LAAG</t>
  </si>
  <si>
    <t xml:space="preserve">H=Hoog G=Gemiddeld   L=Laag </t>
  </si>
  <si>
    <t xml:space="preserve">Totaal </t>
  </si>
  <si>
    <t>Doel van dit actieplan + toelichting</t>
  </si>
  <si>
    <r>
      <t xml:space="preserve">Dit actieplan bevat een </t>
    </r>
    <r>
      <rPr>
        <b/>
        <sz val="12"/>
        <color theme="1"/>
        <rFont val="Calibri"/>
        <family val="2"/>
        <scheme val="minor"/>
      </rPr>
      <t>overzicht van alle prioritaire actiepunten</t>
    </r>
    <r>
      <rPr>
        <sz val="12"/>
        <color theme="1"/>
        <rFont val="Calibri"/>
        <family val="2"/>
        <scheme val="minor"/>
      </rPr>
      <t xml:space="preserve"> en koppelt de fases van de kwaliteitscircel hieraan vast.                                      </t>
    </r>
  </si>
  <si>
    <t>Knip en plak de prioritaire actiepunten uit het vorige tapblad 'Prioriteit' (= actiepunten met score hoog en gemiddeld) in kolom A.</t>
  </si>
  <si>
    <t>Duidt in kolom B aan of het gaat op actiepunten IN, OP of NAAST het werk.</t>
  </si>
  <si>
    <t>Plaats bij elk actiepunt een timing binnen de fases van de kwaliteitscirkel (PDCA cirkel)</t>
  </si>
  <si>
    <t>Op het volgende tabblad 'Kwaliteitscircel' staat, ter info, de kwaliteitscirkel weergegeven.</t>
  </si>
  <si>
    <t xml:space="preserve">      Op het laatste tabblad 'Kwaliteitsplan' is een format voor het opstellen van een kwaliteitsplan terug te vinden.</t>
  </si>
  <si>
    <t>In, op of naast het werk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</si>
</sst>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8">
    <font>
      <sz val="11"/>
      <color theme="1"/>
      <name val="Calibri"/>
      <family val="2"/>
      <scheme val="minor"/>
    </font>
    <font>
      <sz val="11"/>
      <color rgb="FF58595B"/>
      <name val="Calibri"/>
      <family val="2"/>
      <scheme val="minor"/>
    </font>
    <font>
      <b/>
      <sz val="11"/>
      <color rgb="FF58595B"/>
      <name val="Calibri"/>
      <family val="2"/>
      <scheme val="minor"/>
    </font>
    <font>
      <sz val="14"/>
      <color rgb="FF58595B"/>
      <name val="Calibri"/>
      <family val="2"/>
      <scheme val="minor"/>
    </font>
    <font>
      <i/>
      <sz val="10"/>
      <color rgb="FF58595B"/>
      <name val="Calibri"/>
      <family val="2"/>
      <scheme val="minor"/>
    </font>
    <font>
      <b/>
      <sz val="14"/>
      <color rgb="FFFBAA26"/>
      <name val="Calibri"/>
      <family val="2"/>
      <scheme val="minor"/>
    </font>
    <font>
      <b/>
      <sz val="11"/>
      <color rgb="FFAA1B1D"/>
      <name val="Symbol"/>
      <family val="1"/>
      <charset val="2"/>
    </font>
    <font>
      <b/>
      <sz val="11"/>
      <color rgb="FFAA1B1D"/>
      <name val="Calibri"/>
      <family val="2"/>
      <scheme val="minor"/>
    </font>
    <font>
      <b/>
      <sz val="11"/>
      <color rgb="FFAA1B1D"/>
      <name val="Calibri"/>
      <family val="2"/>
    </font>
    <font>
      <b/>
      <sz val="12"/>
      <color rgb="FF58595B"/>
      <name val="Calibri"/>
      <family val="2"/>
      <scheme val="minor"/>
    </font>
    <font>
      <u/>
      <sz val="11"/>
      <color rgb="FF58595B"/>
      <name val="Calibri"/>
      <family val="2"/>
      <scheme val="minor"/>
    </font>
    <font>
      <b/>
      <sz val="16"/>
      <color rgb="FFAA1B1D"/>
      <name val="Calibri"/>
      <family val="2"/>
      <scheme val="minor"/>
    </font>
    <font>
      <i/>
      <sz val="11"/>
      <color rgb="FF58595B"/>
      <name val="Calibri"/>
      <family val="2"/>
      <scheme val="minor"/>
    </font>
    <font>
      <b/>
      <sz val="14"/>
      <color rgb="FFAA1B1D"/>
      <name val="Calibri"/>
      <family val="2"/>
      <scheme val="minor"/>
    </font>
    <font>
      <b/>
      <sz val="16"/>
      <color rgb="FFFBAA26"/>
      <name val="Calibri"/>
      <family val="2"/>
      <scheme val="minor"/>
    </font>
    <font>
      <b/>
      <u/>
      <sz val="16"/>
      <color rgb="FFFBAA26"/>
      <name val="Calibri"/>
      <family val="2"/>
      <scheme val="minor"/>
    </font>
    <font>
      <b/>
      <sz val="11"/>
      <color rgb="FF58595B"/>
      <name val="Calibri"/>
      <family val="2"/>
    </font>
    <font>
      <sz val="11"/>
      <color rgb="FF58595B"/>
      <name val="Calibri"/>
      <family val="2"/>
    </font>
    <font>
      <b/>
      <sz val="11"/>
      <color rgb="FFAA1B1D"/>
      <name val="Calibri"/>
      <family val="1"/>
      <charset val="2"/>
    </font>
    <font>
      <sz val="11"/>
      <color rgb="FF006100"/>
      <name val="Calibri"/>
      <family val="2"/>
      <scheme val="minor"/>
    </font>
    <font>
      <b/>
      <sz val="16"/>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4"/>
      <color rgb="FF006100"/>
      <name val="Calibri"/>
      <family val="2"/>
      <scheme val="minor"/>
    </font>
    <font>
      <b/>
      <sz val="24"/>
      <color theme="1"/>
      <name val="Calibri"/>
      <family val="2"/>
    </font>
    <font>
      <sz val="11"/>
      <color theme="1"/>
      <name val="Arial"/>
      <family val="2"/>
    </font>
    <font>
      <sz val="12"/>
      <color theme="1"/>
      <name val="Calibri"/>
      <family val="2"/>
    </font>
    <font>
      <sz val="22"/>
      <color theme="1"/>
      <name val="Calibri"/>
      <family val="2"/>
    </font>
    <font>
      <i/>
      <sz val="11"/>
      <color theme="1"/>
      <name val="Arial"/>
      <family val="2"/>
    </font>
    <font>
      <sz val="22"/>
      <color theme="1"/>
      <name val="Arial"/>
      <family val="2"/>
    </font>
    <font>
      <sz val="12"/>
      <color rgb="FFFF0000"/>
      <name val="Calibri"/>
      <family val="2"/>
      <scheme val="minor"/>
    </font>
    <font>
      <b/>
      <sz val="12"/>
      <color theme="3" tint="0.39997558519241921"/>
      <name val="Calibri"/>
      <family val="2"/>
      <scheme val="minor"/>
    </font>
    <font>
      <b/>
      <sz val="12"/>
      <color rgb="FF00B050"/>
      <name val="Calibri"/>
      <family val="2"/>
      <scheme val="minor"/>
    </font>
    <font>
      <b/>
      <sz val="12"/>
      <color rgb="FF58595B"/>
      <name val="Calibri"/>
      <family val="2"/>
    </font>
    <font>
      <sz val="11"/>
      <name val="Calibri"/>
      <family val="2"/>
      <scheme val="minor"/>
    </font>
    <font>
      <i/>
      <sz val="10"/>
      <name val="Calibri"/>
      <family val="2"/>
      <scheme val="minor"/>
    </font>
    <font>
      <b/>
      <sz val="12"/>
      <name val="Calibri"/>
      <family val="2"/>
      <scheme val="minor"/>
    </font>
  </fonts>
  <fills count="13">
    <fill>
      <patternFill patternType="none"/>
    </fill>
    <fill>
      <patternFill patternType="gray125"/>
    </fill>
    <fill>
      <patternFill patternType="solid">
        <fgColor rgb="FFFBAA26"/>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D8D8D8"/>
        <bgColor rgb="FFD8D8D8"/>
      </patternFill>
    </fill>
    <fill>
      <patternFill patternType="solid">
        <fgColor theme="9" tint="0.59999389629810485"/>
        <bgColor indexed="64"/>
      </patternFill>
    </fill>
    <fill>
      <patternFill patternType="solid">
        <fgColor theme="0"/>
        <bgColor indexed="64"/>
      </patternFill>
    </fill>
    <fill>
      <patternFill patternType="solid">
        <fgColor rgb="FFC6EFCE"/>
      </patternFill>
    </fill>
    <fill>
      <patternFill patternType="solid">
        <fgColor theme="7"/>
        <bgColor indexed="64"/>
      </patternFill>
    </fill>
    <fill>
      <patternFill patternType="solid">
        <fgColor rgb="FF8DB3E2"/>
        <bgColor indexed="64"/>
      </patternFill>
    </fill>
    <fill>
      <patternFill patternType="solid">
        <fgColor theme="2"/>
        <bgColor indexed="64"/>
      </patternFill>
    </fill>
  </fills>
  <borders count="89">
    <border>
      <left/>
      <right/>
      <top/>
      <bottom/>
      <diagonal/>
    </border>
    <border>
      <left style="thin">
        <color rgb="FF58595B"/>
      </left>
      <right style="thin">
        <color rgb="FF58595B"/>
      </right>
      <top style="thin">
        <color rgb="FF58595B"/>
      </top>
      <bottom style="thin">
        <color rgb="FF58595B"/>
      </bottom>
      <diagonal/>
    </border>
    <border>
      <left style="thin">
        <color rgb="FF58595B"/>
      </left>
      <right style="thin">
        <color rgb="FF58595B"/>
      </right>
      <top style="thin">
        <color rgb="FF58595B"/>
      </top>
      <bottom/>
      <diagonal/>
    </border>
    <border>
      <left/>
      <right/>
      <top style="thin">
        <color rgb="FF58595B"/>
      </top>
      <bottom style="thin">
        <color rgb="FF58595B"/>
      </bottom>
      <diagonal/>
    </border>
    <border>
      <left style="thick">
        <color rgb="FF58595B"/>
      </left>
      <right style="thin">
        <color rgb="FF58595B"/>
      </right>
      <top style="thick">
        <color rgb="FF58595B"/>
      </top>
      <bottom/>
      <diagonal/>
    </border>
    <border>
      <left style="thin">
        <color rgb="FF58595B"/>
      </left>
      <right style="thin">
        <color rgb="FF58595B"/>
      </right>
      <top style="thick">
        <color rgb="FF58595B"/>
      </top>
      <bottom/>
      <diagonal/>
    </border>
    <border>
      <left style="thin">
        <color rgb="FF58595B"/>
      </left>
      <right style="thick">
        <color rgb="FF58595B"/>
      </right>
      <top style="thick">
        <color rgb="FF58595B"/>
      </top>
      <bottom/>
      <diagonal/>
    </border>
    <border>
      <left/>
      <right/>
      <top style="thick">
        <color rgb="FF58595B"/>
      </top>
      <bottom/>
      <diagonal/>
    </border>
    <border>
      <left style="thick">
        <color rgb="FF58595B"/>
      </left>
      <right style="thin">
        <color rgb="FF58595B"/>
      </right>
      <top style="thick">
        <color rgb="FF58595B"/>
      </top>
      <bottom style="thin">
        <color rgb="FF58595B"/>
      </bottom>
      <diagonal/>
    </border>
    <border>
      <left style="thin">
        <color rgb="FF58595B"/>
      </left>
      <right style="thin">
        <color rgb="FF58595B"/>
      </right>
      <top style="thick">
        <color rgb="FF58595B"/>
      </top>
      <bottom style="thin">
        <color rgb="FF58595B"/>
      </bottom>
      <diagonal/>
    </border>
    <border>
      <left style="thin">
        <color rgb="FF58595B"/>
      </left>
      <right style="thick">
        <color rgb="FF58595B"/>
      </right>
      <top style="thick">
        <color rgb="FF58595B"/>
      </top>
      <bottom style="thin">
        <color rgb="FF58595B"/>
      </bottom>
      <diagonal/>
    </border>
    <border>
      <left style="thick">
        <color rgb="FF58595B"/>
      </left>
      <right/>
      <top style="thick">
        <color rgb="FF58595B"/>
      </top>
      <bottom style="thin">
        <color rgb="FF58595B"/>
      </bottom>
      <diagonal/>
    </border>
    <border>
      <left style="thick">
        <color rgb="FF58595B"/>
      </left>
      <right/>
      <top style="thin">
        <color rgb="FF58595B"/>
      </top>
      <bottom style="thick">
        <color rgb="FF58595B"/>
      </bottom>
      <diagonal/>
    </border>
    <border>
      <left style="thick">
        <color rgb="FF58595B"/>
      </left>
      <right/>
      <top style="thin">
        <color rgb="FF58595B"/>
      </top>
      <bottom style="thin">
        <color rgb="FF58595B"/>
      </bottom>
      <diagonal/>
    </border>
    <border>
      <left/>
      <right style="thick">
        <color rgb="FF58595B"/>
      </right>
      <top style="thin">
        <color rgb="FF58595B"/>
      </top>
      <bottom style="thin">
        <color rgb="FF58595B"/>
      </bottom>
      <diagonal/>
    </border>
    <border>
      <left style="thin">
        <color rgb="FF58595B"/>
      </left>
      <right style="thick">
        <color rgb="FF58595B"/>
      </right>
      <top style="thick">
        <color rgb="FF58595B"/>
      </top>
      <bottom style="thick">
        <color rgb="FF58595B"/>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ck">
        <color rgb="FF58595B"/>
      </top>
      <bottom style="thin">
        <color rgb="FF58595B"/>
      </bottom>
      <diagonal/>
    </border>
    <border>
      <left/>
      <right style="thick">
        <color rgb="FF58595B"/>
      </right>
      <top style="thick">
        <color rgb="FF58595B"/>
      </top>
      <bottom style="thin">
        <color rgb="FF58595B"/>
      </bottom>
      <diagonal/>
    </border>
    <border>
      <left style="thin">
        <color rgb="FF58595B"/>
      </left>
      <right style="thin">
        <color rgb="FF58595B"/>
      </right>
      <top style="thick">
        <color rgb="FF58595B"/>
      </top>
      <bottom style="thick">
        <color rgb="FF58595B"/>
      </bottom>
      <diagonal/>
    </border>
    <border>
      <left/>
      <right style="thick">
        <color rgb="FF58595B"/>
      </right>
      <top/>
      <bottom/>
      <diagonal/>
    </border>
    <border>
      <left style="thick">
        <color rgb="FF58595B"/>
      </left>
      <right/>
      <top/>
      <bottom style="thin">
        <color rgb="FF58595B"/>
      </bottom>
      <diagonal/>
    </border>
    <border>
      <left/>
      <right style="thick">
        <color rgb="FF58595B"/>
      </right>
      <top/>
      <bottom style="thin">
        <color rgb="FF58595B"/>
      </bottom>
      <diagonal/>
    </border>
    <border>
      <left/>
      <right style="thick">
        <color rgb="FF58595B"/>
      </right>
      <top style="thick">
        <color rgb="FF58595B"/>
      </top>
      <bottom/>
      <diagonal/>
    </border>
    <border>
      <left style="thick">
        <color rgb="FF58595B"/>
      </left>
      <right/>
      <top style="thick">
        <color rgb="FF58595B"/>
      </top>
      <bottom/>
      <diagonal/>
    </border>
    <border>
      <left style="thick">
        <color rgb="FF58595B"/>
      </left>
      <right style="thin">
        <color rgb="FF58595B"/>
      </right>
      <top style="thick">
        <color rgb="FF58595B"/>
      </top>
      <bottom style="thick">
        <color rgb="FF58595B"/>
      </bottom>
      <diagonal/>
    </border>
    <border>
      <left/>
      <right/>
      <top/>
      <bottom style="thick">
        <color rgb="FF58595B"/>
      </bottom>
      <diagonal/>
    </border>
    <border>
      <left/>
      <right style="thick">
        <color rgb="FF58595B"/>
      </right>
      <top/>
      <bottom style="thick">
        <color rgb="FF58595B"/>
      </bottom>
      <diagonal/>
    </border>
    <border>
      <left style="thin">
        <color rgb="FF58595B"/>
      </left>
      <right/>
      <top style="thick">
        <color rgb="FF58595B"/>
      </top>
      <bottom style="thick">
        <color rgb="FF58595B"/>
      </bottom>
      <diagonal/>
    </border>
    <border>
      <left/>
      <right/>
      <top style="thin">
        <color rgb="FF58595B"/>
      </top>
      <bottom style="thick">
        <color rgb="FF58595B"/>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rgb="FF58595B"/>
      </left>
      <right/>
      <top/>
      <bottom/>
      <diagonal/>
    </border>
    <border>
      <left/>
      <right style="thick">
        <color rgb="FF58595B"/>
      </right>
      <top style="thin">
        <color rgb="FF58595B"/>
      </top>
      <bottom/>
      <diagonal/>
    </border>
    <border>
      <left style="thick">
        <color rgb="FF58595B"/>
      </left>
      <right/>
      <top style="thin">
        <color rgb="FF58595B"/>
      </top>
      <bottom/>
      <diagonal/>
    </border>
    <border>
      <left/>
      <right/>
      <top style="thin">
        <color rgb="FF58595B"/>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rgb="FF58595B"/>
      </top>
      <bottom style="thin">
        <color rgb="FF58595B"/>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rgb="FF58595B"/>
      </left>
      <right style="thin">
        <color rgb="FF58595B"/>
      </right>
      <top style="thin">
        <color rgb="FF58595B"/>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thick">
        <color rgb="FF58595B"/>
      </left>
      <right style="thick">
        <color rgb="FF58595B"/>
      </right>
      <top/>
      <bottom style="thin">
        <color rgb="FF58595B"/>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rgb="FF58595B"/>
      </right>
      <top style="thick">
        <color rgb="FF58595B"/>
      </top>
      <bottom style="thin">
        <color rgb="FF58595B"/>
      </bottom>
      <diagonal/>
    </border>
    <border>
      <left style="thin">
        <color rgb="FF58595B"/>
      </left>
      <right style="thick">
        <color rgb="FF58595B"/>
      </right>
      <top/>
      <bottom style="medium">
        <color indexed="64"/>
      </bottom>
      <diagonal/>
    </border>
    <border>
      <left style="thin">
        <color rgb="FF58595B"/>
      </left>
      <right style="thick">
        <color rgb="FF58595B"/>
      </right>
      <top/>
      <bottom style="thin">
        <color rgb="FF58595B"/>
      </bottom>
      <diagonal/>
    </border>
    <border>
      <left/>
      <right style="thick">
        <color rgb="FF58595B"/>
      </right>
      <top style="medium">
        <color indexed="64"/>
      </top>
      <bottom/>
      <diagonal/>
    </border>
    <border>
      <left style="thick">
        <color rgb="FF58595B"/>
      </left>
      <right/>
      <top style="medium">
        <color indexed="64"/>
      </top>
      <bottom/>
      <diagonal/>
    </border>
    <border>
      <left style="thick">
        <color rgb="FF58595B"/>
      </left>
      <right style="thick">
        <color rgb="FF58595B"/>
      </right>
      <top style="medium">
        <color indexed="64"/>
      </top>
      <bottom/>
      <diagonal/>
    </border>
    <border>
      <left style="thick">
        <color rgb="FF58595B"/>
      </left>
      <right style="medium">
        <color indexed="64"/>
      </right>
      <top style="medium">
        <color indexed="64"/>
      </top>
      <bottom/>
      <diagonal/>
    </border>
    <border>
      <left style="medium">
        <color indexed="64"/>
      </left>
      <right/>
      <top/>
      <bottom style="thin">
        <color rgb="FF58595B"/>
      </bottom>
      <diagonal/>
    </border>
    <border>
      <left style="thick">
        <color rgb="FF58595B"/>
      </left>
      <right style="medium">
        <color indexed="64"/>
      </right>
      <top/>
      <bottom/>
      <diagonal/>
    </border>
    <border>
      <left style="medium">
        <color indexed="64"/>
      </left>
      <right/>
      <top style="thin">
        <color rgb="FF58595B"/>
      </top>
      <bottom style="thin">
        <color rgb="FF58595B"/>
      </bottom>
      <diagonal/>
    </border>
    <border>
      <left style="thick">
        <color rgb="FF58595B"/>
      </left>
      <right style="medium">
        <color indexed="64"/>
      </right>
      <top style="thin">
        <color rgb="FF58595B"/>
      </top>
      <bottom style="medium">
        <color indexed="64"/>
      </bottom>
      <diagonal/>
    </border>
    <border>
      <left style="medium">
        <color indexed="64"/>
      </left>
      <right/>
      <top style="thin">
        <color rgb="FF58595B"/>
      </top>
      <bottom style="thick">
        <color rgb="FF58595B"/>
      </bottom>
      <diagonal/>
    </border>
    <border>
      <left style="medium">
        <color indexed="64"/>
      </left>
      <right/>
      <top style="thin">
        <color rgb="FF58595B"/>
      </top>
      <bottom style="medium">
        <color indexed="64"/>
      </bottom>
      <diagonal/>
    </border>
    <border>
      <left/>
      <right/>
      <top style="thin">
        <color rgb="FF58595B"/>
      </top>
      <bottom style="medium">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2">
    <xf numFmtId="0" fontId="0" fillId="0" borderId="0"/>
    <xf numFmtId="0" fontId="19" fillId="9" borderId="0" applyNumberFormat="0" applyBorder="0" applyAlignment="0" applyProtection="0"/>
  </cellStyleXfs>
  <cellXfs count="207">
    <xf numFmtId="0" fontId="0" fillId="0" borderId="0" xfId="0"/>
    <xf numFmtId="0" fontId="1" fillId="0" borderId="0" xfId="0" applyFont="1"/>
    <xf numFmtId="0" fontId="1" fillId="3" borderId="4" xfId="0" applyFont="1" applyFill="1" applyBorder="1" applyAlignment="1">
      <alignment horizontal="center" vertical="center" textRotation="45"/>
    </xf>
    <xf numFmtId="0" fontId="1" fillId="3" borderId="5" xfId="0" applyFont="1" applyFill="1" applyBorder="1" applyAlignment="1">
      <alignment horizontal="center" vertical="center" textRotation="45"/>
    </xf>
    <xf numFmtId="0" fontId="1" fillId="3" borderId="6" xfId="0" applyFont="1" applyFill="1" applyBorder="1" applyAlignment="1">
      <alignment horizontal="center" vertical="center" textRotation="45"/>
    </xf>
    <xf numFmtId="0" fontId="1" fillId="0" borderId="1" xfId="0" applyFont="1" applyBorder="1"/>
    <xf numFmtId="0" fontId="1" fillId="0" borderId="19" xfId="0" applyFont="1" applyBorder="1"/>
    <xf numFmtId="0" fontId="1" fillId="0" borderId="21" xfId="0" applyFont="1" applyBorder="1"/>
    <xf numFmtId="0" fontId="1" fillId="3" borderId="7" xfId="0" applyFont="1" applyFill="1" applyBorder="1" applyAlignment="1">
      <alignment horizontal="center" vertical="center" textRotation="45"/>
    </xf>
    <xf numFmtId="0" fontId="1" fillId="3" borderId="24" xfId="0" applyFont="1" applyFill="1" applyBorder="1" applyAlignment="1">
      <alignment horizontal="center" vertical="center" textRotation="45"/>
    </xf>
    <xf numFmtId="0" fontId="1" fillId="3" borderId="15" xfId="0" applyFont="1" applyFill="1" applyBorder="1" applyAlignment="1">
      <alignment horizontal="center" vertical="center" textRotation="45"/>
    </xf>
    <xf numFmtId="0" fontId="5" fillId="0" borderId="0" xfId="0" applyFont="1"/>
    <xf numFmtId="0" fontId="0" fillId="0" borderId="21" xfId="0" applyBorder="1"/>
    <xf numFmtId="0" fontId="7" fillId="0" borderId="20" xfId="0" applyFont="1" applyBorder="1"/>
    <xf numFmtId="0" fontId="1" fillId="0" borderId="2" xfId="0" applyFont="1" applyBorder="1"/>
    <xf numFmtId="0" fontId="1" fillId="0" borderId="17" xfId="0" applyFont="1" applyBorder="1"/>
    <xf numFmtId="0" fontId="7" fillId="0" borderId="16" xfId="0" applyFont="1" applyBorder="1"/>
    <xf numFmtId="0" fontId="0" fillId="0" borderId="17" xfId="0" applyBorder="1"/>
    <xf numFmtId="0" fontId="1" fillId="3" borderId="30" xfId="0" applyFont="1" applyFill="1" applyBorder="1" applyAlignment="1">
      <alignment horizontal="center" vertical="center" textRotation="45"/>
    </xf>
    <xf numFmtId="0" fontId="1" fillId="0" borderId="1" xfId="0" applyFont="1" applyBorder="1" applyAlignment="1">
      <alignment vertical="top" wrapText="1"/>
    </xf>
    <xf numFmtId="0" fontId="11" fillId="0" borderId="0" xfId="0" applyFont="1"/>
    <xf numFmtId="0" fontId="2" fillId="3" borderId="1" xfId="0" applyFont="1" applyFill="1" applyBorder="1"/>
    <xf numFmtId="0" fontId="2" fillId="3" borderId="2" xfId="0" applyFont="1" applyFill="1" applyBorder="1"/>
    <xf numFmtId="0" fontId="13" fillId="0" borderId="0" xfId="0" applyFont="1" applyAlignment="1">
      <alignment vertical="center" wrapText="1"/>
    </xf>
    <xf numFmtId="0" fontId="1" fillId="3" borderId="33" xfId="0" applyFont="1" applyFill="1" applyBorder="1" applyAlignment="1">
      <alignment horizontal="center" vertical="center" textRotation="45"/>
    </xf>
    <xf numFmtId="0" fontId="4" fillId="5" borderId="0" xfId="0" applyFont="1" applyFill="1" applyAlignment="1">
      <alignment horizontal="center" vertical="center" wrapText="1"/>
    </xf>
    <xf numFmtId="0" fontId="4" fillId="5" borderId="0" xfId="0" applyFont="1" applyFill="1" applyAlignment="1">
      <alignment horizontal="center" vertical="center"/>
    </xf>
    <xf numFmtId="0" fontId="4" fillId="5" borderId="25" xfId="0" applyFont="1" applyFill="1" applyBorder="1" applyAlignment="1">
      <alignment horizontal="center" vertical="center"/>
    </xf>
    <xf numFmtId="0" fontId="17" fillId="0" borderId="0" xfId="0" applyFont="1"/>
    <xf numFmtId="0" fontId="1" fillId="2" borderId="35" xfId="0" applyFont="1" applyFill="1" applyBorder="1" applyAlignment="1">
      <alignment horizontal="center"/>
    </xf>
    <xf numFmtId="0" fontId="1" fillId="2" borderId="36" xfId="0" applyFont="1" applyFill="1" applyBorder="1" applyAlignment="1">
      <alignment horizontal="center"/>
    </xf>
    <xf numFmtId="0" fontId="1" fillId="2" borderId="37" xfId="0" applyFont="1" applyFill="1" applyBorder="1" applyAlignment="1">
      <alignment horizontal="center"/>
    </xf>
    <xf numFmtId="0" fontId="1" fillId="0" borderId="38" xfId="0" applyFont="1" applyBorder="1" applyAlignment="1">
      <alignment horizontal="center"/>
    </xf>
    <xf numFmtId="0" fontId="1" fillId="0" borderId="39" xfId="0" applyFont="1" applyBorder="1" applyAlignment="1">
      <alignment horizontal="center"/>
    </xf>
    <xf numFmtId="0" fontId="1" fillId="0" borderId="40" xfId="0" applyFont="1" applyBorder="1" applyAlignment="1">
      <alignment horizontal="center"/>
    </xf>
    <xf numFmtId="0" fontId="1" fillId="2" borderId="38" xfId="0" applyFont="1" applyFill="1" applyBorder="1" applyAlignment="1">
      <alignment horizontal="center"/>
    </xf>
    <xf numFmtId="0" fontId="1" fillId="2" borderId="39" xfId="0" applyFont="1" applyFill="1" applyBorder="1" applyAlignment="1">
      <alignment horizontal="center"/>
    </xf>
    <xf numFmtId="0" fontId="1" fillId="2" borderId="40" xfId="0" applyFont="1" applyFill="1" applyBorder="1" applyAlignment="1">
      <alignment horizontal="center"/>
    </xf>
    <xf numFmtId="0" fontId="4" fillId="5" borderId="38" xfId="0" applyFont="1" applyFill="1" applyBorder="1" applyAlignment="1">
      <alignment horizontal="center" vertical="center" wrapText="1"/>
    </xf>
    <xf numFmtId="0" fontId="4" fillId="5" borderId="39" xfId="0" applyFont="1" applyFill="1" applyBorder="1" applyAlignment="1">
      <alignment horizontal="center" vertical="center"/>
    </xf>
    <xf numFmtId="0" fontId="4" fillId="5" borderId="40" xfId="0" applyFont="1" applyFill="1" applyBorder="1" applyAlignment="1">
      <alignment horizontal="center" vertical="center"/>
    </xf>
    <xf numFmtId="0" fontId="1" fillId="2" borderId="38" xfId="0" applyFont="1" applyFill="1" applyBorder="1"/>
    <xf numFmtId="0" fontId="1" fillId="2" borderId="39" xfId="0" applyFont="1" applyFill="1" applyBorder="1"/>
    <xf numFmtId="0" fontId="1" fillId="2" borderId="40" xfId="0" applyFont="1" applyFill="1" applyBorder="1"/>
    <xf numFmtId="9" fontId="16" fillId="6" borderId="41" xfId="0" applyNumberFormat="1" applyFont="1" applyFill="1" applyBorder="1" applyAlignment="1">
      <alignment horizontal="center"/>
    </xf>
    <xf numFmtId="9" fontId="16" fillId="6" borderId="42" xfId="0" applyNumberFormat="1" applyFont="1" applyFill="1" applyBorder="1" applyAlignment="1">
      <alignment horizontal="center"/>
    </xf>
    <xf numFmtId="9" fontId="16" fillId="6" borderId="43" xfId="0" applyNumberFormat="1" applyFont="1" applyFill="1" applyBorder="1" applyAlignment="1">
      <alignment horizontal="center"/>
    </xf>
    <xf numFmtId="0" fontId="4" fillId="5" borderId="38" xfId="0" applyFont="1" applyFill="1" applyBorder="1" applyAlignment="1">
      <alignment horizontal="center" vertical="center"/>
    </xf>
    <xf numFmtId="0" fontId="4" fillId="5" borderId="44" xfId="0" applyFont="1" applyFill="1" applyBorder="1" applyAlignment="1">
      <alignment horizontal="center" vertical="center" wrapText="1"/>
    </xf>
    <xf numFmtId="0" fontId="4" fillId="5" borderId="45" xfId="0" applyFont="1" applyFill="1" applyBorder="1" applyAlignment="1">
      <alignment horizontal="center" vertical="center"/>
    </xf>
    <xf numFmtId="164" fontId="16" fillId="6" borderId="41" xfId="0" applyNumberFormat="1" applyFont="1" applyFill="1" applyBorder="1" applyAlignment="1">
      <alignment horizontal="center"/>
    </xf>
    <xf numFmtId="164" fontId="16" fillId="6" borderId="42" xfId="0" applyNumberFormat="1" applyFont="1" applyFill="1" applyBorder="1" applyAlignment="1">
      <alignment horizontal="center"/>
    </xf>
    <xf numFmtId="164" fontId="16" fillId="6" borderId="43" xfId="0" applyNumberFormat="1" applyFont="1" applyFill="1" applyBorder="1" applyAlignment="1">
      <alignment horizontal="center"/>
    </xf>
    <xf numFmtId="0" fontId="1" fillId="0" borderId="48" xfId="0" applyFont="1" applyBorder="1" applyAlignment="1">
      <alignment horizontal="center"/>
    </xf>
    <xf numFmtId="0" fontId="1" fillId="0" borderId="49" xfId="0" applyFont="1" applyBorder="1" applyAlignment="1">
      <alignment horizontal="center"/>
    </xf>
    <xf numFmtId="0" fontId="1" fillId="0" borderId="50" xfId="0" applyFont="1" applyBorder="1" applyAlignment="1">
      <alignment horizontal="center"/>
    </xf>
    <xf numFmtId="0" fontId="2" fillId="4" borderId="35" xfId="0" applyFont="1" applyFill="1" applyBorder="1" applyAlignment="1">
      <alignment horizontal="center"/>
    </xf>
    <xf numFmtId="0" fontId="2" fillId="4" borderId="36" xfId="0" applyFont="1" applyFill="1" applyBorder="1" applyAlignment="1">
      <alignment horizontal="center"/>
    </xf>
    <xf numFmtId="0" fontId="2" fillId="4" borderId="37" xfId="0" applyFont="1" applyFill="1" applyBorder="1" applyAlignment="1">
      <alignment horizontal="center"/>
    </xf>
    <xf numFmtId="0" fontId="16" fillId="6" borderId="35" xfId="0" applyFont="1" applyFill="1" applyBorder="1" applyAlignment="1">
      <alignment horizontal="center"/>
    </xf>
    <xf numFmtId="0" fontId="16" fillId="6" borderId="37" xfId="0" applyFont="1" applyFill="1" applyBorder="1" applyAlignment="1">
      <alignment horizontal="center"/>
    </xf>
    <xf numFmtId="0" fontId="2" fillId="3" borderId="1" xfId="0" applyFont="1" applyFill="1" applyBorder="1" applyAlignment="1">
      <alignment horizontal="center" vertical="center" wrapText="1"/>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0" xfId="0" applyFont="1" applyAlignment="1">
      <alignment vertical="center"/>
    </xf>
    <xf numFmtId="0" fontId="1" fillId="0" borderId="0" xfId="0" applyFont="1" applyAlignment="1">
      <alignment horizontal="left" wrapText="1"/>
    </xf>
    <xf numFmtId="0" fontId="1" fillId="7" borderId="35" xfId="0" applyFont="1" applyFill="1" applyBorder="1" applyAlignment="1">
      <alignment horizontal="center"/>
    </xf>
    <xf numFmtId="0" fontId="1" fillId="7" borderId="36" xfId="0" applyFont="1" applyFill="1" applyBorder="1" applyAlignment="1">
      <alignment horizontal="center"/>
    </xf>
    <xf numFmtId="0" fontId="1" fillId="7" borderId="37" xfId="0" applyFont="1" applyFill="1" applyBorder="1" applyAlignment="1">
      <alignment horizontal="center"/>
    </xf>
    <xf numFmtId="0" fontId="18" fillId="0" borderId="16" xfId="0" applyFont="1" applyBorder="1"/>
    <xf numFmtId="0" fontId="18" fillId="0" borderId="20" xfId="0" applyFont="1" applyBorder="1"/>
    <xf numFmtId="0" fontId="18" fillId="0" borderId="18" xfId="0" applyFont="1" applyBorder="1"/>
    <xf numFmtId="0" fontId="2" fillId="3" borderId="54" xfId="0" applyFont="1" applyFill="1" applyBorder="1" applyAlignment="1">
      <alignment horizontal="center" vertical="center" wrapText="1"/>
    </xf>
    <xf numFmtId="0" fontId="1" fillId="0" borderId="54" xfId="0" applyFont="1" applyBorder="1" applyAlignment="1">
      <alignment vertical="top" wrapText="1"/>
    </xf>
    <xf numFmtId="0" fontId="20" fillId="0" borderId="0" xfId="0" applyFont="1"/>
    <xf numFmtId="0" fontId="21" fillId="0" borderId="0" xfId="0" applyFont="1"/>
    <xf numFmtId="0" fontId="21" fillId="10" borderId="0" xfId="0" applyFont="1" applyFill="1"/>
    <xf numFmtId="0" fontId="22" fillId="10" borderId="0" xfId="0" applyFont="1" applyFill="1" applyAlignment="1">
      <alignment horizontal="left" indent="2"/>
    </xf>
    <xf numFmtId="0" fontId="0" fillId="10" borderId="0" xfId="0" applyFill="1"/>
    <xf numFmtId="0" fontId="24" fillId="9" borderId="0" xfId="1" applyFont="1"/>
    <xf numFmtId="17" fontId="0" fillId="0" borderId="0" xfId="0" applyNumberFormat="1"/>
    <xf numFmtId="0" fontId="25" fillId="0" borderId="57" xfId="0" applyFont="1" applyBorder="1" applyAlignment="1">
      <alignment vertical="center" wrapText="1"/>
    </xf>
    <xf numFmtId="0" fontId="26" fillId="0" borderId="58" xfId="0" applyFont="1" applyBorder="1" applyAlignment="1">
      <alignment vertical="center" wrapText="1"/>
    </xf>
    <xf numFmtId="0" fontId="27" fillId="0" borderId="59" xfId="0" applyFont="1" applyBorder="1" applyAlignment="1">
      <alignment vertical="center" wrapText="1"/>
    </xf>
    <xf numFmtId="0" fontId="26" fillId="0" borderId="60" xfId="0" applyFont="1" applyBorder="1" applyAlignment="1">
      <alignment vertical="center" wrapText="1"/>
    </xf>
    <xf numFmtId="0" fontId="0" fillId="0" borderId="0" xfId="0" applyAlignment="1">
      <alignment horizontal="center"/>
    </xf>
    <xf numFmtId="0" fontId="2" fillId="3" borderId="26" xfId="0" applyFont="1" applyFill="1" applyBorder="1" applyAlignment="1">
      <alignment vertical="center" wrapText="1"/>
    </xf>
    <xf numFmtId="0" fontId="2" fillId="3" borderId="64" xfId="0" applyFont="1" applyFill="1" applyBorder="1" applyAlignment="1">
      <alignment vertical="center" wrapText="1"/>
    </xf>
    <xf numFmtId="0" fontId="1" fillId="2" borderId="65" xfId="0" applyFont="1" applyFill="1" applyBorder="1" applyAlignment="1">
      <alignment horizontal="center"/>
    </xf>
    <xf numFmtId="0" fontId="1" fillId="2" borderId="66" xfId="0" applyFont="1" applyFill="1" applyBorder="1" applyAlignment="1">
      <alignment horizontal="center"/>
    </xf>
    <xf numFmtId="0" fontId="1" fillId="2" borderId="67" xfId="0" applyFont="1" applyFill="1" applyBorder="1" applyAlignment="1">
      <alignment horizontal="center"/>
    </xf>
    <xf numFmtId="0" fontId="1" fillId="7" borderId="65" xfId="0" applyFont="1" applyFill="1" applyBorder="1" applyAlignment="1">
      <alignment horizontal="center"/>
    </xf>
    <xf numFmtId="0" fontId="31" fillId="0" borderId="68" xfId="0" applyFont="1" applyBorder="1" applyAlignment="1">
      <alignment horizontal="center"/>
    </xf>
    <xf numFmtId="0" fontId="32" fillId="0" borderId="38" xfId="0" applyFont="1" applyBorder="1" applyAlignment="1">
      <alignment horizontal="center"/>
    </xf>
    <xf numFmtId="0" fontId="33" fillId="0" borderId="40" xfId="0" applyFont="1" applyBorder="1" applyAlignment="1">
      <alignment horizontal="center"/>
    </xf>
    <xf numFmtId="0" fontId="35" fillId="0" borderId="0" xfId="0" applyFont="1"/>
    <xf numFmtId="0" fontId="36" fillId="5" borderId="70" xfId="0" applyFont="1" applyFill="1" applyBorder="1" applyAlignment="1">
      <alignment horizontal="center" vertical="center" wrapText="1"/>
    </xf>
    <xf numFmtId="0" fontId="13" fillId="0" borderId="0" xfId="0" applyFont="1" applyAlignment="1">
      <alignment horizontal="center" vertical="center" wrapText="1"/>
    </xf>
    <xf numFmtId="0" fontId="4" fillId="3" borderId="71" xfId="0" applyFont="1" applyFill="1" applyBorder="1" applyAlignment="1">
      <alignment horizontal="center" vertical="center" wrapText="1"/>
    </xf>
    <xf numFmtId="0" fontId="36" fillId="5" borderId="10" xfId="0" applyFont="1" applyFill="1" applyBorder="1" applyAlignment="1">
      <alignment horizontal="center" vertical="center" wrapText="1"/>
    </xf>
    <xf numFmtId="0" fontId="1" fillId="0" borderId="55" xfId="0" applyFont="1" applyBorder="1" applyAlignment="1">
      <alignment horizontal="left" vertical="top" wrapText="1"/>
    </xf>
    <xf numFmtId="0" fontId="1" fillId="0" borderId="56" xfId="0" applyFont="1" applyBorder="1" applyAlignment="1">
      <alignment horizontal="left" vertical="top"/>
    </xf>
    <xf numFmtId="0" fontId="9" fillId="7" borderId="13" xfId="0" applyFont="1" applyFill="1" applyBorder="1" applyAlignment="1">
      <alignment horizontal="left" wrapText="1"/>
    </xf>
    <xf numFmtId="0" fontId="9" fillId="7" borderId="3" xfId="0" applyFont="1" applyFill="1" applyBorder="1" applyAlignment="1">
      <alignment horizontal="left" wrapText="1"/>
    </xf>
    <xf numFmtId="0" fontId="1" fillId="0" borderId="13" xfId="0" applyFont="1" applyBorder="1" applyAlignment="1">
      <alignment horizontal="left" wrapText="1"/>
    </xf>
    <xf numFmtId="0" fontId="1" fillId="0" borderId="51" xfId="0" applyFont="1" applyBorder="1" applyAlignment="1">
      <alignment horizontal="left" wrapText="1"/>
    </xf>
    <xf numFmtId="0" fontId="1" fillId="8" borderId="13" xfId="0" applyFont="1" applyFill="1" applyBorder="1" applyAlignment="1">
      <alignment horizontal="left" wrapText="1"/>
    </xf>
    <xf numFmtId="0" fontId="1" fillId="8" borderId="3" xfId="0" applyFont="1" applyFill="1" applyBorder="1" applyAlignment="1">
      <alignment horizontal="left" wrapText="1"/>
    </xf>
    <xf numFmtId="0" fontId="2" fillId="5" borderId="13" xfId="0" applyFont="1" applyFill="1" applyBorder="1" applyAlignment="1">
      <alignment horizontal="left" vertical="center" wrapText="1"/>
    </xf>
    <xf numFmtId="0" fontId="0" fillId="5" borderId="3" xfId="0" applyFill="1" applyBorder="1" applyAlignment="1">
      <alignment horizontal="left" vertical="center" wrapText="1"/>
    </xf>
    <xf numFmtId="0" fontId="1" fillId="0" borderId="3" xfId="0" applyFont="1" applyBorder="1" applyAlignment="1">
      <alignment horizontal="left" wrapText="1"/>
    </xf>
    <xf numFmtId="0" fontId="9" fillId="2" borderId="13" xfId="0" applyFont="1" applyFill="1" applyBorder="1" applyAlignment="1">
      <alignment horizontal="left" wrapText="1"/>
    </xf>
    <xf numFmtId="0" fontId="0" fillId="0" borderId="51" xfId="0" applyBorder="1" applyAlignment="1">
      <alignment horizontal="left" wrapText="1"/>
    </xf>
    <xf numFmtId="0" fontId="11" fillId="0" borderId="0" xfId="0" applyFont="1" applyAlignment="1">
      <alignment horizontal="center" vertical="center" wrapText="1"/>
    </xf>
    <xf numFmtId="0" fontId="1" fillId="0" borderId="12" xfId="0" applyFont="1" applyBorder="1" applyAlignment="1">
      <alignment horizontal="left" wrapText="1"/>
    </xf>
    <xf numFmtId="0" fontId="1" fillId="0" borderId="34" xfId="0" applyFont="1" applyBorder="1" applyAlignment="1">
      <alignment horizontal="left" wrapText="1"/>
    </xf>
    <xf numFmtId="0" fontId="9" fillId="2" borderId="51" xfId="0" applyFont="1" applyFill="1" applyBorder="1" applyAlignment="1">
      <alignment horizontal="left" wrapText="1"/>
    </xf>
    <xf numFmtId="0" fontId="9" fillId="2" borderId="3" xfId="0" applyFont="1" applyFill="1" applyBorder="1" applyAlignment="1">
      <alignment horizontal="left" wrapText="1"/>
    </xf>
    <xf numFmtId="0" fontId="1" fillId="0" borderId="31" xfId="0" applyFont="1" applyBorder="1" applyAlignment="1">
      <alignment horizontal="left" wrapText="1"/>
    </xf>
    <xf numFmtId="0" fontId="1" fillId="0" borderId="32" xfId="0" applyFont="1" applyBorder="1" applyAlignment="1">
      <alignment horizontal="left" wrapText="1"/>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22" xfId="0" applyFont="1" applyFill="1" applyBorder="1" applyAlignment="1">
      <alignment horizontal="center" vertical="center"/>
    </xf>
    <xf numFmtId="0" fontId="2" fillId="4" borderId="23" xfId="0" applyFont="1" applyFill="1" applyBorder="1" applyAlignment="1">
      <alignment horizontal="center" vertical="center"/>
    </xf>
    <xf numFmtId="0" fontId="2" fillId="3" borderId="29" xfId="0" applyFont="1" applyFill="1" applyBorder="1" applyAlignment="1">
      <alignment horizontal="left" vertical="center" wrapText="1"/>
    </xf>
    <xf numFmtId="0" fontId="2" fillId="3" borderId="28" xfId="0" applyFont="1" applyFill="1" applyBorder="1" applyAlignment="1">
      <alignment horizontal="left" vertical="center" wrapText="1"/>
    </xf>
    <xf numFmtId="0" fontId="2" fillId="3" borderId="26" xfId="0" applyFont="1" applyFill="1" applyBorder="1" applyAlignment="1">
      <alignment horizontal="left" vertical="center" wrapText="1"/>
    </xf>
    <xf numFmtId="0" fontId="2" fillId="3" borderId="27" xfId="0" applyFont="1" applyFill="1" applyBorder="1" applyAlignment="1">
      <alignment horizontal="left" vertical="center" wrapText="1"/>
    </xf>
    <xf numFmtId="0" fontId="0" fillId="5" borderId="14" xfId="0" applyFill="1" applyBorder="1" applyAlignment="1">
      <alignment horizontal="left" vertical="center" wrapText="1"/>
    </xf>
    <xf numFmtId="0" fontId="2" fillId="5" borderId="3" xfId="0" applyFont="1" applyFill="1" applyBorder="1" applyAlignment="1">
      <alignment horizontal="left" vertical="center" wrapText="1"/>
    </xf>
    <xf numFmtId="0" fontId="2" fillId="4" borderId="69" xfId="0" applyFont="1" applyFill="1" applyBorder="1" applyAlignment="1">
      <alignment horizontal="center" vertical="center"/>
    </xf>
    <xf numFmtId="0" fontId="4" fillId="3" borderId="1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6" fillId="6" borderId="41" xfId="0" applyFont="1" applyFill="1" applyBorder="1" applyAlignment="1">
      <alignment horizontal="left" wrapText="1"/>
    </xf>
    <xf numFmtId="0" fontId="16" fillId="6" borderId="53" xfId="0" applyFont="1" applyFill="1" applyBorder="1" applyAlignment="1">
      <alignment horizontal="left" wrapText="1"/>
    </xf>
    <xf numFmtId="0" fontId="2" fillId="4" borderId="35" xfId="0" applyFont="1" applyFill="1" applyBorder="1" applyAlignment="1">
      <alignment horizontal="center"/>
    </xf>
    <xf numFmtId="0" fontId="0" fillId="0" borderId="36" xfId="0" applyBorder="1" applyAlignment="1">
      <alignment horizontal="center"/>
    </xf>
    <xf numFmtId="0" fontId="0" fillId="0" borderId="37" xfId="0" applyBorder="1" applyAlignment="1">
      <alignment horizontal="center"/>
    </xf>
    <xf numFmtId="0" fontId="4" fillId="3" borderId="3" xfId="0" applyFont="1" applyFill="1" applyBorder="1" applyAlignment="1">
      <alignment horizontal="center" vertical="center"/>
    </xf>
    <xf numFmtId="0" fontId="4" fillId="3" borderId="14" xfId="0" applyFont="1" applyFill="1" applyBorder="1" applyAlignment="1">
      <alignment horizontal="center" vertical="center"/>
    </xf>
    <xf numFmtId="0" fontId="1" fillId="0" borderId="13" xfId="0" applyFont="1" applyBorder="1" applyAlignment="1">
      <alignment horizontal="left" vertical="center" wrapText="1"/>
    </xf>
    <xf numFmtId="0" fontId="1" fillId="0" borderId="3" xfId="0" applyFont="1" applyBorder="1" applyAlignment="1">
      <alignment horizontal="left" vertical="center" wrapText="1"/>
    </xf>
    <xf numFmtId="0" fontId="2" fillId="4" borderId="35" xfId="0" applyFont="1" applyFill="1" applyBorder="1" applyAlignment="1">
      <alignment horizontal="left" wrapText="1"/>
    </xf>
    <xf numFmtId="0" fontId="2" fillId="4" borderId="52" xfId="0" applyFont="1" applyFill="1" applyBorder="1" applyAlignment="1">
      <alignment horizontal="left" wrapText="1"/>
    </xf>
    <xf numFmtId="0" fontId="1" fillId="8" borderId="46" xfId="0" applyFont="1" applyFill="1" applyBorder="1" applyAlignment="1">
      <alignment horizontal="left" wrapText="1"/>
    </xf>
    <xf numFmtId="0" fontId="1" fillId="8" borderId="47" xfId="0" applyFont="1" applyFill="1" applyBorder="1" applyAlignment="1">
      <alignment horizontal="left" wrapText="1"/>
    </xf>
    <xf numFmtId="0" fontId="27" fillId="0" borderId="63" xfId="0" applyFont="1" applyBorder="1" applyAlignment="1">
      <alignment vertical="center" wrapText="1"/>
    </xf>
    <xf numFmtId="0" fontId="27" fillId="0" borderId="62" xfId="0" applyFont="1" applyBorder="1" applyAlignment="1">
      <alignment vertical="center" wrapText="1"/>
    </xf>
    <xf numFmtId="0" fontId="27" fillId="0" borderId="59" xfId="0" applyFont="1" applyBorder="1" applyAlignment="1">
      <alignment vertical="center" wrapText="1"/>
    </xf>
    <xf numFmtId="0" fontId="26" fillId="0" borderId="63" xfId="0" applyFont="1" applyBorder="1" applyAlignment="1">
      <alignment horizontal="left" vertical="center" wrapText="1" indent="5"/>
    </xf>
    <xf numFmtId="0" fontId="26" fillId="0" borderId="62" xfId="0" applyFont="1" applyBorder="1" applyAlignment="1">
      <alignment horizontal="left" vertical="center" wrapText="1" indent="5"/>
    </xf>
    <xf numFmtId="0" fontId="26" fillId="0" borderId="59" xfId="0" applyFont="1" applyBorder="1" applyAlignment="1">
      <alignment horizontal="left" vertical="center" wrapText="1" indent="5"/>
    </xf>
    <xf numFmtId="0" fontId="28" fillId="11" borderId="61" xfId="0" applyFont="1" applyFill="1" applyBorder="1" applyAlignment="1">
      <alignment horizontal="center" vertical="center" wrapText="1"/>
    </xf>
    <xf numFmtId="0" fontId="28" fillId="11" borderId="58" xfId="0" applyFont="1" applyFill="1" applyBorder="1" applyAlignment="1">
      <alignment horizontal="center" vertical="center" wrapText="1"/>
    </xf>
    <xf numFmtId="0" fontId="26" fillId="0" borderId="63" xfId="0" applyFont="1" applyBorder="1" applyAlignment="1">
      <alignment vertical="center" wrapText="1"/>
    </xf>
    <xf numFmtId="0" fontId="26" fillId="0" borderId="62" xfId="0" applyFont="1" applyBorder="1" applyAlignment="1">
      <alignment vertical="center" wrapText="1"/>
    </xf>
    <xf numFmtId="0" fontId="26" fillId="0" borderId="59" xfId="0" applyFont="1" applyBorder="1" applyAlignment="1">
      <alignment vertical="center" wrapText="1"/>
    </xf>
    <xf numFmtId="0" fontId="29" fillId="0" borderId="63" xfId="0" applyFont="1" applyBorder="1" applyAlignment="1">
      <alignment vertical="center" wrapText="1"/>
    </xf>
    <xf numFmtId="0" fontId="29" fillId="0" borderId="62" xfId="0" applyFont="1" applyBorder="1" applyAlignment="1">
      <alignment vertical="center" wrapText="1"/>
    </xf>
    <xf numFmtId="0" fontId="29" fillId="0" borderId="59" xfId="0" applyFont="1" applyBorder="1" applyAlignment="1">
      <alignment vertical="center" wrapText="1"/>
    </xf>
    <xf numFmtId="0" fontId="30" fillId="11" borderId="61" xfId="0" applyFont="1" applyFill="1" applyBorder="1" applyAlignment="1">
      <alignment horizontal="center" vertical="center" wrapText="1"/>
    </xf>
    <xf numFmtId="0" fontId="30" fillId="11" borderId="58" xfId="0" applyFont="1" applyFill="1" applyBorder="1" applyAlignment="1">
      <alignment horizontal="center" vertical="center" wrapText="1"/>
    </xf>
    <xf numFmtId="0" fontId="1" fillId="8" borderId="0" xfId="0" applyFont="1" applyFill="1" applyAlignment="1">
      <alignment horizontal="left" wrapText="1"/>
    </xf>
    <xf numFmtId="0" fontId="31" fillId="0" borderId="0" xfId="0" applyFont="1" applyAlignment="1">
      <alignment horizontal="center"/>
    </xf>
    <xf numFmtId="0" fontId="32" fillId="0" borderId="0" xfId="0" applyFont="1" applyAlignment="1">
      <alignment horizontal="center"/>
    </xf>
    <xf numFmtId="0" fontId="33" fillId="0" borderId="0" xfId="0" applyFont="1" applyAlignment="1">
      <alignment horizontal="center"/>
    </xf>
    <xf numFmtId="0" fontId="1" fillId="0" borderId="0" xfId="0" applyFont="1" applyAlignment="1">
      <alignment horizontal="left" wrapText="1"/>
    </xf>
    <xf numFmtId="0" fontId="1" fillId="0" borderId="25" xfId="0" applyFont="1" applyBorder="1" applyAlignment="1">
      <alignment horizontal="left" wrapText="1"/>
    </xf>
    <xf numFmtId="0" fontId="2" fillId="3" borderId="66" xfId="0" applyFont="1" applyFill="1" applyBorder="1" applyAlignment="1">
      <alignment horizontal="left" vertical="center" wrapText="1"/>
    </xf>
    <xf numFmtId="0" fontId="2" fillId="3" borderId="72" xfId="0" applyFont="1" applyFill="1" applyBorder="1" applyAlignment="1">
      <alignment horizontal="left" vertical="center" wrapText="1"/>
    </xf>
    <xf numFmtId="0" fontId="2" fillId="3" borderId="73" xfId="0" applyFont="1" applyFill="1" applyBorder="1" applyAlignment="1">
      <alignment vertical="center" wrapText="1"/>
    </xf>
    <xf numFmtId="0" fontId="2" fillId="3" borderId="74" xfId="0" applyFont="1" applyFill="1" applyBorder="1" applyAlignment="1">
      <alignment vertical="center" wrapText="1"/>
    </xf>
    <xf numFmtId="0" fontId="0" fillId="12" borderId="75" xfId="0" applyFill="1" applyBorder="1" applyAlignment="1">
      <alignment horizontal="center"/>
    </xf>
    <xf numFmtId="0" fontId="2" fillId="3" borderId="76" xfId="0" applyFont="1" applyFill="1" applyBorder="1" applyAlignment="1">
      <alignment horizontal="left" vertical="center" wrapText="1"/>
    </xf>
    <xf numFmtId="0" fontId="11" fillId="12" borderId="77" xfId="0" applyFont="1" applyFill="1" applyBorder="1" applyAlignment="1">
      <alignment horizontal="center" vertical="center" wrapText="1"/>
    </xf>
    <xf numFmtId="0" fontId="2" fillId="5" borderId="78" xfId="0" applyFont="1" applyFill="1" applyBorder="1" applyAlignment="1">
      <alignment horizontal="left" vertical="center" wrapText="1"/>
    </xf>
    <xf numFmtId="0" fontId="4" fillId="5" borderId="79" xfId="0" applyFont="1" applyFill="1" applyBorder="1" applyAlignment="1">
      <alignment horizontal="center" vertical="center" wrapText="1"/>
    </xf>
    <xf numFmtId="0" fontId="9" fillId="2" borderId="78" xfId="0" applyFont="1" applyFill="1" applyBorder="1" applyAlignment="1">
      <alignment horizontal="left" wrapText="1"/>
    </xf>
    <xf numFmtId="0" fontId="9" fillId="7" borderId="78" xfId="0" applyFont="1" applyFill="1" applyBorder="1" applyAlignment="1">
      <alignment horizontal="left" wrapText="1"/>
    </xf>
    <xf numFmtId="0" fontId="1" fillId="0" borderId="78" xfId="0" applyFont="1" applyBorder="1" applyAlignment="1">
      <alignment horizontal="left" wrapText="1"/>
    </xf>
    <xf numFmtId="0" fontId="1" fillId="8" borderId="78" xfId="0" applyFont="1" applyFill="1" applyBorder="1" applyAlignment="1">
      <alignment horizontal="left" wrapText="1"/>
    </xf>
    <xf numFmtId="0" fontId="1" fillId="0" borderId="78" xfId="0" applyFont="1" applyBorder="1" applyAlignment="1">
      <alignment horizontal="left" vertical="center" wrapText="1"/>
    </xf>
    <xf numFmtId="0" fontId="1" fillId="0" borderId="80" xfId="0" applyFont="1" applyBorder="1" applyAlignment="1">
      <alignment horizontal="left" wrapText="1"/>
    </xf>
    <xf numFmtId="0" fontId="1" fillId="8" borderId="81" xfId="0" applyFont="1" applyFill="1" applyBorder="1" applyAlignment="1">
      <alignment horizontal="left" wrapText="1"/>
    </xf>
    <xf numFmtId="0" fontId="1" fillId="8" borderId="82" xfId="0" applyFont="1" applyFill="1" applyBorder="1" applyAlignment="1">
      <alignment horizontal="left" wrapText="1"/>
    </xf>
    <xf numFmtId="0" fontId="31" fillId="0" borderId="83" xfId="0" applyFont="1" applyBorder="1" applyAlignment="1">
      <alignment horizontal="center"/>
    </xf>
    <xf numFmtId="0" fontId="32" fillId="0" borderId="41" xfId="0" applyFont="1" applyBorder="1" applyAlignment="1">
      <alignment horizontal="center"/>
    </xf>
    <xf numFmtId="0" fontId="33" fillId="0" borderId="43" xfId="0" applyFont="1" applyBorder="1" applyAlignment="1">
      <alignment horizontal="center"/>
    </xf>
    <xf numFmtId="0" fontId="2" fillId="0" borderId="0" xfId="0" applyFont="1" applyAlignment="1">
      <alignment horizontal="left" wrapText="1"/>
    </xf>
    <xf numFmtId="0" fontId="16" fillId="0" borderId="0" xfId="0" applyFont="1" applyAlignment="1">
      <alignment horizontal="left" wrapText="1"/>
    </xf>
    <xf numFmtId="0" fontId="9" fillId="4" borderId="85" xfId="0" applyFont="1" applyFill="1" applyBorder="1" applyAlignment="1">
      <alignment horizontal="center"/>
    </xf>
    <xf numFmtId="9" fontId="34" fillId="6" borderId="86" xfId="0" applyNumberFormat="1" applyFont="1" applyFill="1" applyBorder="1" applyAlignment="1">
      <alignment horizontal="center"/>
    </xf>
    <xf numFmtId="9" fontId="34" fillId="6" borderId="87" xfId="0" applyNumberFormat="1" applyFont="1" applyFill="1" applyBorder="1" applyAlignment="1">
      <alignment horizontal="center"/>
    </xf>
    <xf numFmtId="0" fontId="9" fillId="4" borderId="65" xfId="0" applyFont="1" applyFill="1" applyBorder="1" applyAlignment="1">
      <alignment horizontal="center"/>
    </xf>
    <xf numFmtId="0" fontId="9" fillId="4" borderId="68" xfId="0" applyFont="1" applyFill="1" applyBorder="1" applyAlignment="1">
      <alignment horizontal="center"/>
    </xf>
    <xf numFmtId="0" fontId="9" fillId="4" borderId="83" xfId="0" applyFont="1" applyFill="1" applyBorder="1" applyAlignment="1">
      <alignment horizontal="center"/>
    </xf>
    <xf numFmtId="2" fontId="9" fillId="4" borderId="88" xfId="0" applyNumberFormat="1" applyFont="1" applyFill="1" applyBorder="1" applyAlignment="1">
      <alignment horizontal="center"/>
    </xf>
    <xf numFmtId="2" fontId="9" fillId="4" borderId="86" xfId="0" applyNumberFormat="1" applyFont="1" applyFill="1" applyBorder="1" applyAlignment="1">
      <alignment horizontal="center"/>
    </xf>
    <xf numFmtId="2" fontId="9" fillId="4" borderId="87" xfId="0" applyNumberFormat="1" applyFont="1" applyFill="1" applyBorder="1" applyAlignment="1">
      <alignment horizontal="center"/>
    </xf>
    <xf numFmtId="0" fontId="31" fillId="0" borderId="67" xfId="0" applyFont="1" applyBorder="1" applyAlignment="1">
      <alignment horizontal="center"/>
    </xf>
    <xf numFmtId="0" fontId="37" fillId="0" borderId="84" xfId="0" applyFont="1" applyBorder="1" applyAlignment="1">
      <alignment horizontal="center"/>
    </xf>
    <xf numFmtId="0" fontId="37" fillId="0" borderId="67" xfId="0" applyFont="1" applyBorder="1" applyAlignment="1">
      <alignment horizontal="center"/>
    </xf>
    <xf numFmtId="0" fontId="21" fillId="10" borderId="0" xfId="0" applyFont="1" applyFill="1" applyAlignment="1">
      <alignment horizontal="center" vertical="center"/>
    </xf>
    <xf numFmtId="0" fontId="0" fillId="10" borderId="0" xfId="0" applyFill="1" applyAlignment="1">
      <alignment horizontal="center" vertical="center"/>
    </xf>
  </cellXfs>
  <cellStyles count="2">
    <cellStyle name="Goed" xfId="1" builtinId="26"/>
    <cellStyle name="Standaard" xfId="0" builtinId="0"/>
  </cellStyles>
  <dxfs count="1">
    <dxf>
      <font>
        <strike val="0"/>
        <outline val="0"/>
        <shadow val="0"/>
        <u val="none"/>
        <vertAlign val="baseline"/>
        <sz val="14"/>
        <color rgb="FF006100"/>
        <name val="Calibri"/>
        <family val="2"/>
        <scheme val="minor"/>
      </font>
    </dxf>
  </dxfs>
  <tableStyles count="0" defaultTableStyle="TableStyleMedium2" defaultPivotStyle="PivotStyleLight16"/>
  <colors>
    <mruColors>
      <color rgb="FFAA1B1D"/>
      <color rgb="FF58595B"/>
      <color rgb="FFFBAA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a:pPr>
            <a:r>
              <a:rPr lang="en-GB" sz="2000">
                <a:solidFill>
                  <a:srgbClr val="58595B"/>
                </a:solidFill>
              </a:rPr>
              <a:t>% acties per actiedomein</a:t>
            </a:r>
          </a:p>
        </c:rich>
      </c:tx>
      <c:layout>
        <c:manualLayout>
          <c:xMode val="edge"/>
          <c:yMode val="edge"/>
          <c:x val="0.17814194897106672"/>
          <c:y val="2.7884410336663088E-2"/>
        </c:manualLayout>
      </c:layout>
      <c:overlay val="0"/>
    </c:title>
    <c:autoTitleDeleted val="0"/>
    <c:plotArea>
      <c:layout/>
      <c:pieChart>
        <c:varyColors val="1"/>
        <c:ser>
          <c:idx val="0"/>
          <c:order val="0"/>
          <c:dPt>
            <c:idx val="0"/>
            <c:bubble3D val="0"/>
            <c:spPr>
              <a:solidFill>
                <a:srgbClr val="FBAA26"/>
              </a:solidFill>
            </c:spPr>
            <c:extLst>
              <c:ext xmlns:c16="http://schemas.microsoft.com/office/drawing/2014/chart" uri="{C3380CC4-5D6E-409C-BE32-E72D297353CC}">
                <c16:uniqueId val="{00000001-9D85-4FA4-8971-7406BA51665A}"/>
              </c:ext>
            </c:extLst>
          </c:dPt>
          <c:dPt>
            <c:idx val="1"/>
            <c:bubble3D val="0"/>
            <c:spPr>
              <a:solidFill>
                <a:schemeClr val="bg1">
                  <a:lumMod val="65000"/>
                </a:schemeClr>
              </a:solidFill>
            </c:spPr>
            <c:extLst>
              <c:ext xmlns:c16="http://schemas.microsoft.com/office/drawing/2014/chart" uri="{C3380CC4-5D6E-409C-BE32-E72D297353CC}">
                <c16:uniqueId val="{00000003-9D85-4FA4-8971-7406BA51665A}"/>
              </c:ext>
            </c:extLst>
          </c:dPt>
          <c:dPt>
            <c:idx val="2"/>
            <c:bubble3D val="0"/>
            <c:spPr>
              <a:solidFill>
                <a:srgbClr val="AA1B1D"/>
              </a:solidFill>
            </c:spPr>
            <c:extLst>
              <c:ext xmlns:c16="http://schemas.microsoft.com/office/drawing/2014/chart" uri="{C3380CC4-5D6E-409C-BE32-E72D297353CC}">
                <c16:uniqueId val="{00000005-9D85-4FA4-8971-7406BA51665A}"/>
              </c:ext>
            </c:extLst>
          </c:dPt>
          <c:dPt>
            <c:idx val="3"/>
            <c:bubble3D val="0"/>
            <c:spPr>
              <a:solidFill>
                <a:srgbClr val="58595B"/>
              </a:solidFill>
            </c:spPr>
            <c:extLst>
              <c:ext xmlns:c16="http://schemas.microsoft.com/office/drawing/2014/chart" uri="{C3380CC4-5D6E-409C-BE32-E72D297353CC}">
                <c16:uniqueId val="{00000007-9D85-4FA4-8971-7406BA51665A}"/>
              </c:ext>
            </c:extLst>
          </c:dPt>
          <c:dLbls>
            <c:spPr>
              <a:noFill/>
              <a:ln>
                <a:noFill/>
              </a:ln>
              <a:effectLst/>
            </c:spPr>
            <c:txPr>
              <a:bodyPr/>
              <a:lstStyle/>
              <a:p>
                <a:pPr>
                  <a:defRPr sz="2400">
                    <a:solidFill>
                      <a:schemeClr val="bg1"/>
                    </a:solidFill>
                  </a:defRPr>
                </a:pPr>
                <a:endParaRPr lang="nl-BE"/>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'AS-IS CORPORATE VITALITY'!$C$2:$E$2</c:f>
              <c:strCache>
                <c:ptCount val="3"/>
                <c:pt idx="0">
                  <c:v>Welzijn IN het werk</c:v>
                </c:pt>
                <c:pt idx="1">
                  <c:v>Welzijn OP het werk</c:v>
                </c:pt>
                <c:pt idx="2">
                  <c:v>Welzijn NAAST het werk</c:v>
                </c:pt>
              </c:strCache>
            </c:strRef>
          </c:cat>
          <c:val>
            <c:numRef>
              <c:f>'AS-IS CORPORATE VITALITY'!$C$84:$E$84</c:f>
              <c:numCache>
                <c:formatCode>0%</c:formatCode>
                <c:ptCount val="3"/>
                <c:pt idx="0">
                  <c:v>0</c:v>
                </c:pt>
                <c:pt idx="1">
                  <c:v>0</c:v>
                </c:pt>
                <c:pt idx="2">
                  <c:v>0</c:v>
                </c:pt>
              </c:numCache>
            </c:numRef>
          </c:val>
          <c:extLst>
            <c:ext xmlns:c16="http://schemas.microsoft.com/office/drawing/2014/chart" uri="{C3380CC4-5D6E-409C-BE32-E72D297353CC}">
              <c16:uniqueId val="{00000008-9D85-4FA4-8971-7406BA51665A}"/>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9253162152734238"/>
          <c:y val="0.34925608180671219"/>
          <c:w val="0.27735972550030741"/>
          <c:h val="0.39741949132932691"/>
        </c:manualLayout>
      </c:layout>
      <c:overlay val="0"/>
      <c:txPr>
        <a:bodyPr/>
        <a:lstStyle/>
        <a:p>
          <a:pPr rtl="0">
            <a:defRPr sz="1000" b="1">
              <a:solidFill>
                <a:srgbClr val="58595B"/>
              </a:solidFill>
            </a:defRPr>
          </a:pPr>
          <a:endParaRPr lang="nl-BE"/>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a:pPr>
            <a:r>
              <a:rPr lang="en-GB" sz="2000">
                <a:solidFill>
                  <a:srgbClr val="58595B"/>
                </a:solidFill>
              </a:rPr>
              <a:t>% acties</a:t>
            </a:r>
            <a:r>
              <a:rPr lang="en-GB" sz="2000" baseline="0">
                <a:solidFill>
                  <a:srgbClr val="58595B"/>
                </a:solidFill>
              </a:rPr>
              <a:t> per doelgroep (niveau)</a:t>
            </a:r>
            <a:endParaRPr lang="en-GB" sz="2000">
              <a:solidFill>
                <a:srgbClr val="58595B"/>
              </a:solidFill>
            </a:endParaRPr>
          </a:p>
        </c:rich>
      </c:tx>
      <c:layout>
        <c:manualLayout>
          <c:xMode val="edge"/>
          <c:yMode val="edge"/>
          <c:x val="0.15633709087346764"/>
          <c:y val="2.424243085316995E-2"/>
        </c:manualLayout>
      </c:layout>
      <c:overlay val="0"/>
    </c:title>
    <c:autoTitleDeleted val="0"/>
    <c:plotArea>
      <c:layout/>
      <c:pieChart>
        <c:varyColors val="1"/>
        <c:ser>
          <c:idx val="0"/>
          <c:order val="0"/>
          <c:dPt>
            <c:idx val="0"/>
            <c:bubble3D val="0"/>
            <c:spPr>
              <a:solidFill>
                <a:srgbClr val="FBAA26"/>
              </a:solidFill>
            </c:spPr>
            <c:extLst>
              <c:ext xmlns:c16="http://schemas.microsoft.com/office/drawing/2014/chart" uri="{C3380CC4-5D6E-409C-BE32-E72D297353CC}">
                <c16:uniqueId val="{00000001-4C18-4AAB-BFB1-0451B7D917C8}"/>
              </c:ext>
            </c:extLst>
          </c:dPt>
          <c:dPt>
            <c:idx val="1"/>
            <c:bubble3D val="0"/>
            <c:spPr>
              <a:solidFill>
                <a:srgbClr val="58595B"/>
              </a:solidFill>
            </c:spPr>
            <c:extLst>
              <c:ext xmlns:c16="http://schemas.microsoft.com/office/drawing/2014/chart" uri="{C3380CC4-5D6E-409C-BE32-E72D297353CC}">
                <c16:uniqueId val="{00000003-4C18-4AAB-BFB1-0451B7D917C8}"/>
              </c:ext>
            </c:extLst>
          </c:dPt>
          <c:dPt>
            <c:idx val="2"/>
            <c:bubble3D val="0"/>
            <c:spPr>
              <a:solidFill>
                <a:srgbClr val="AA1B1D"/>
              </a:solidFill>
            </c:spPr>
            <c:extLst>
              <c:ext xmlns:c16="http://schemas.microsoft.com/office/drawing/2014/chart" uri="{C3380CC4-5D6E-409C-BE32-E72D297353CC}">
                <c16:uniqueId val="{00000005-4C18-4AAB-BFB1-0451B7D917C8}"/>
              </c:ext>
            </c:extLst>
          </c:dPt>
          <c:dLbls>
            <c:spPr>
              <a:noFill/>
              <a:ln>
                <a:noFill/>
              </a:ln>
              <a:effectLst/>
            </c:spPr>
            <c:txPr>
              <a:bodyPr/>
              <a:lstStyle/>
              <a:p>
                <a:pPr>
                  <a:defRPr sz="2400">
                    <a:solidFill>
                      <a:schemeClr val="bg1"/>
                    </a:solidFill>
                  </a:defRPr>
                </a:pPr>
                <a:endParaRPr lang="nl-BE"/>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'AS-IS CORPORATE VITALITY'!$G$2:$M$2</c:f>
              <c:strCache>
                <c:ptCount val="7"/>
                <c:pt idx="0">
                  <c:v>A</c:v>
                </c:pt>
                <c:pt idx="1">
                  <c:v>PMW</c:v>
                </c:pt>
                <c:pt idx="2">
                  <c:v>P</c:v>
                </c:pt>
                <c:pt idx="3">
                  <c:v>S</c:v>
                </c:pt>
                <c:pt idx="4">
                  <c:v>B</c:v>
                </c:pt>
                <c:pt idx="5">
                  <c:v>Vestiging A</c:v>
                </c:pt>
                <c:pt idx="6">
                  <c:v>Vestiging B </c:v>
                </c:pt>
              </c:strCache>
            </c:strRef>
          </c:cat>
          <c:val>
            <c:numRef>
              <c:f>'AS-IS CORPORATE VITALITY'!$G$84:$K$84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6-4C18-4AAB-BFB1-0451B7D917C8}"/>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73474467922822828"/>
          <c:y val="0.29340622242389403"/>
          <c:w val="0.18198005657883914"/>
          <c:h val="0.50012318811907297"/>
        </c:manualLayout>
      </c:layout>
      <c:overlay val="0"/>
      <c:txPr>
        <a:bodyPr/>
        <a:lstStyle/>
        <a:p>
          <a:pPr>
            <a:defRPr b="1">
              <a:solidFill>
                <a:srgbClr val="58595B"/>
              </a:solidFill>
            </a:defRPr>
          </a:pPr>
          <a:endParaRPr lang="nl-BE"/>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lgn="ctr" rtl="0">
              <a:defRPr lang="en-US" sz="2000" b="1" i="0" u="none" strike="noStrike" kern="1200" baseline="0">
                <a:solidFill>
                  <a:srgbClr val="58595B"/>
                </a:solidFill>
                <a:latin typeface="+mn-lt"/>
                <a:ea typeface="+mn-ea"/>
                <a:cs typeface="+mn-cs"/>
              </a:defRPr>
            </a:pPr>
            <a:r>
              <a:rPr lang="en-US" sz="2000" b="1" i="0" u="none" strike="noStrike" kern="1200" baseline="0">
                <a:solidFill>
                  <a:srgbClr val="58595B"/>
                </a:solidFill>
                <a:latin typeface="+mn-lt"/>
                <a:ea typeface="+mn-ea"/>
                <a:cs typeface="+mn-cs"/>
              </a:rPr>
              <a:t>% acties per doelgroep (locatie)</a:t>
            </a:r>
          </a:p>
        </c:rich>
      </c:tx>
      <c:layout>
        <c:manualLayout>
          <c:xMode val="edge"/>
          <c:yMode val="edge"/>
          <c:x val="0.19060043273627625"/>
          <c:y val="3.39943342776204E-2"/>
        </c:manualLayout>
      </c:layout>
      <c:overlay val="0"/>
    </c:title>
    <c:autoTitleDeleted val="0"/>
    <c:plotArea>
      <c:layout/>
      <c:pieChart>
        <c:varyColors val="1"/>
        <c:ser>
          <c:idx val="0"/>
          <c:order val="0"/>
          <c:spPr>
            <a:solidFill>
              <a:srgbClr val="FBAA26"/>
            </a:solidFill>
          </c:spPr>
          <c:dPt>
            <c:idx val="0"/>
            <c:bubble3D val="0"/>
            <c:spPr>
              <a:solidFill>
                <a:srgbClr val="AA1B1D"/>
              </a:solidFill>
            </c:spPr>
            <c:extLst>
              <c:ext xmlns:c16="http://schemas.microsoft.com/office/drawing/2014/chart" uri="{C3380CC4-5D6E-409C-BE32-E72D297353CC}">
                <c16:uniqueId val="{00000001-07C7-45AA-B5A8-501D0F038479}"/>
              </c:ext>
            </c:extLst>
          </c:dPt>
          <c:dLbls>
            <c:spPr>
              <a:noFill/>
              <a:ln>
                <a:noFill/>
              </a:ln>
              <a:effectLst/>
            </c:spPr>
            <c:txPr>
              <a:bodyPr/>
              <a:lstStyle/>
              <a:p>
                <a:pPr algn="ctr">
                  <a:defRPr lang="en-GB" sz="2400" b="0" i="0" u="none" strike="noStrike" kern="1200" baseline="0">
                    <a:solidFill>
                      <a:sysClr val="window" lastClr="FFFFFF"/>
                    </a:solidFill>
                    <a:latin typeface="+mn-lt"/>
                    <a:ea typeface="+mn-ea"/>
                    <a:cs typeface="+mn-cs"/>
                  </a:defRPr>
                </a:pPr>
                <a:endParaRPr lang="nl-BE"/>
              </a:p>
            </c:tx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'AS-IS CORPORATE VITALITY'!$L$2:$M$2</c:f>
              <c:strCache>
                <c:ptCount val="2"/>
                <c:pt idx="0">
                  <c:v>Vestiging A</c:v>
                </c:pt>
                <c:pt idx="1">
                  <c:v>Vestiging B </c:v>
                </c:pt>
              </c:strCache>
            </c:strRef>
          </c:cat>
          <c:val>
            <c:numRef>
              <c:f>'AS-IS CORPORATE VITALITY'!$N$84:$O$84</c:f>
              <c:numCache>
                <c:formatCode>0.0</c:formatCode>
                <c:ptCount val="2"/>
                <c:pt idx="0">
                  <c:v>0</c:v>
                </c:pt>
                <c:pt idx="1">
                  <c:v>0</c:v>
                </c:pt>
              </c:numCache>
            </c:numRef>
          </c:val>
          <c:extLst>
            <c:ext xmlns:c16="http://schemas.microsoft.com/office/drawing/2014/chart" uri="{C3380CC4-5D6E-409C-BE32-E72D297353CC}">
              <c16:uniqueId val="{00000002-07C7-45AA-B5A8-501D0F038479}"/>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7494965537239856"/>
          <c:y val="0.35882759697530725"/>
          <c:w val="0.13265642078026366"/>
          <c:h val="0.35945543634241189"/>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GB" sz="2000" b="1" i="0" u="none" strike="noStrike" kern="1200" baseline="0">
                <a:solidFill>
                  <a:srgbClr val="58595B"/>
                </a:solidFill>
                <a:latin typeface="+mn-lt"/>
                <a:ea typeface="+mn-ea"/>
                <a:cs typeface="+mn-cs"/>
              </a:defRPr>
            </a:pPr>
            <a:r>
              <a:rPr lang="en-GB" sz="2000" b="1" i="0" u="none" strike="noStrike" kern="1200" baseline="0">
                <a:solidFill>
                  <a:srgbClr val="58595B"/>
                </a:solidFill>
                <a:latin typeface="+mn-lt"/>
                <a:ea typeface="+mn-ea"/>
                <a:cs typeface="+mn-cs"/>
              </a:rPr>
              <a:t>Evaluatie acties (score op 10)</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5.3055787290044835E-2"/>
          <c:y val="0.1778189199437889"/>
          <c:w val="0.91068358948049344"/>
          <c:h val="0.74644301190396523"/>
        </c:manualLayout>
      </c:layout>
      <c:bar3DChart>
        <c:barDir val="col"/>
        <c:grouping val="clustered"/>
        <c:varyColors val="0"/>
        <c:ser>
          <c:idx val="0"/>
          <c:order val="0"/>
          <c:spPr>
            <a:solidFill>
              <a:srgbClr val="FBAA26"/>
            </a:solidFill>
          </c:spPr>
          <c:invertIfNegative val="0"/>
          <c:dPt>
            <c:idx val="1"/>
            <c:invertIfNegative val="0"/>
            <c:bubble3D val="0"/>
            <c:spPr>
              <a:solidFill>
                <a:srgbClr val="AA1B1D"/>
              </a:solidFill>
            </c:spPr>
            <c:extLst>
              <c:ext xmlns:c16="http://schemas.microsoft.com/office/drawing/2014/chart" uri="{C3380CC4-5D6E-409C-BE32-E72D297353CC}">
                <c16:uniqueId val="{00000001-10CB-47FF-BDAE-FAD3F1EE96D0}"/>
              </c:ext>
            </c:extLst>
          </c:dPt>
          <c:dPt>
            <c:idx val="2"/>
            <c:invertIfNegative val="0"/>
            <c:bubble3D val="0"/>
            <c:spPr>
              <a:solidFill>
                <a:srgbClr val="58595B"/>
              </a:solidFill>
            </c:spPr>
            <c:extLst>
              <c:ext xmlns:c16="http://schemas.microsoft.com/office/drawing/2014/chart" uri="{C3380CC4-5D6E-409C-BE32-E72D297353CC}">
                <c16:uniqueId val="{00000003-10CB-47FF-BDAE-FAD3F1EE96D0}"/>
              </c:ext>
            </c:extLst>
          </c:dPt>
          <c:dLbls>
            <c:dLbl>
              <c:idx val="0"/>
              <c:layout>
                <c:manualLayout>
                  <c:x val="2.2662889518413596E-3"/>
                  <c:y val="0.1813031161473087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0CB-47FF-BDAE-FAD3F1EE96D0}"/>
                </c:ext>
              </c:extLst>
            </c:dLbl>
            <c:dLbl>
              <c:idx val="1"/>
              <c:layout>
                <c:manualLayout>
                  <c:x val="0"/>
                  <c:y val="0.2304060434372049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CB-47FF-BDAE-FAD3F1EE96D0}"/>
                </c:ext>
              </c:extLst>
            </c:dLbl>
            <c:dLbl>
              <c:idx val="2"/>
              <c:layout>
                <c:manualLayout>
                  <c:x val="2.2662889518414429E-3"/>
                  <c:y val="0.19641170915958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0CB-47FF-BDAE-FAD3F1EE96D0}"/>
                </c:ext>
              </c:extLst>
            </c:dLbl>
            <c:spPr>
              <a:noFill/>
              <a:ln>
                <a:noFill/>
              </a:ln>
              <a:effectLst/>
            </c:spPr>
            <c:txPr>
              <a:bodyPr/>
              <a:lstStyle/>
              <a:p>
                <a:pPr algn="ctr">
                  <a:defRPr lang="en-GB" sz="2400" b="0" i="0" u="none" strike="noStrike" kern="1200" baseline="0">
                    <a:solidFill>
                      <a:sysClr val="window" lastClr="FFFFFF"/>
                    </a:solidFill>
                    <a:latin typeface="+mn-lt"/>
                    <a:ea typeface="+mn-ea"/>
                    <a:cs typeface="+mn-cs"/>
                  </a:defRPr>
                </a:pPr>
                <a:endParaRPr lang="nl-B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'AS-IS CORPORATE VITALITY'!$N$2:$P$2</c:f>
              <c:strCache>
                <c:ptCount val="3"/>
                <c:pt idx="0">
                  <c:v>POTENTIELE IMPACT</c:v>
                </c:pt>
                <c:pt idx="1">
                  <c:v>KWALITEIT</c:v>
                </c:pt>
                <c:pt idx="2">
                  <c:v>EFFECTIVITEIT</c:v>
                </c:pt>
              </c:strCache>
            </c:strRef>
          </c:cat>
          <c:val>
            <c:numRef>
              <c:f>'AS-IS CORPORATE VITALITY'!$P$84:$P$84</c:f>
              <c:numCache>
                <c:formatCode>0.0</c:formatCode>
                <c:ptCount val="1"/>
                <c:pt idx="0">
                  <c:v>0</c:v>
                </c:pt>
              </c:numCache>
            </c:numRef>
          </c:val>
          <c:extLst>
            <c:ext xmlns:c16="http://schemas.microsoft.com/office/drawing/2014/chart" uri="{C3380CC4-5D6E-409C-BE32-E72D297353CC}">
              <c16:uniqueId val="{00000005-10CB-47FF-BDAE-FAD3F1EE96D0}"/>
            </c:ext>
          </c:extLst>
        </c:ser>
        <c:dLbls>
          <c:showLegendKey val="0"/>
          <c:showVal val="0"/>
          <c:showCatName val="0"/>
          <c:showSerName val="0"/>
          <c:showPercent val="0"/>
          <c:showBubbleSize val="0"/>
        </c:dLbls>
        <c:gapWidth val="150"/>
        <c:shape val="box"/>
        <c:axId val="217331200"/>
        <c:axId val="217332736"/>
        <c:axId val="0"/>
      </c:bar3DChart>
      <c:catAx>
        <c:axId val="217331200"/>
        <c:scaling>
          <c:orientation val="minMax"/>
        </c:scaling>
        <c:delete val="0"/>
        <c:axPos val="b"/>
        <c:numFmt formatCode="General" sourceLinked="0"/>
        <c:majorTickMark val="out"/>
        <c:minorTickMark val="none"/>
        <c:tickLblPos val="nextTo"/>
        <c:crossAx val="217332736"/>
        <c:crosses val="autoZero"/>
        <c:auto val="1"/>
        <c:lblAlgn val="ctr"/>
        <c:lblOffset val="100"/>
        <c:noMultiLvlLbl val="0"/>
      </c:catAx>
      <c:valAx>
        <c:axId val="217332736"/>
        <c:scaling>
          <c:orientation val="minMax"/>
        </c:scaling>
        <c:delete val="0"/>
        <c:axPos val="l"/>
        <c:majorGridlines/>
        <c:numFmt formatCode="0.0" sourceLinked="1"/>
        <c:majorTickMark val="out"/>
        <c:minorTickMark val="none"/>
        <c:tickLblPos val="nextTo"/>
        <c:crossAx val="217331200"/>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solidFill>
                <a:latin typeface="+mn-lt"/>
                <a:ea typeface="+mn-ea"/>
                <a:cs typeface="+mn-cs"/>
              </a:defRPr>
            </a:pPr>
            <a:r>
              <a:rPr lang="nl-BE" sz="2000" b="1" i="0" baseline="0">
                <a:solidFill>
                  <a:schemeClr val="tx1"/>
                </a:solidFill>
              </a:rPr>
              <a:t>Prioriteit</a:t>
            </a:r>
          </a:p>
        </c:rich>
      </c:tx>
      <c:layout>
        <c:manualLayout>
          <c:xMode val="edge"/>
          <c:yMode val="edge"/>
          <c:x val="0.43080364585150638"/>
          <c:y val="3.2051282051282048E-2"/>
        </c:manualLayout>
      </c:layout>
      <c:overlay val="0"/>
      <c:spPr>
        <a:noFill/>
        <a:ln>
          <a:noFill/>
        </a:ln>
        <a:effectLst/>
      </c:spPr>
      <c:txPr>
        <a:bodyPr rot="0" spcFirstLastPara="1" vertOverflow="ellipsis" vert="horz" wrap="square" anchor="ctr" anchorCtr="1"/>
        <a:lstStyle/>
        <a:p>
          <a:pPr>
            <a:defRPr sz="2000" b="1" i="0" u="none" strike="noStrike" kern="1200" spc="0" baseline="0">
              <a:solidFill>
                <a:schemeClr val="tx1"/>
              </a:solidFill>
              <a:latin typeface="+mn-lt"/>
              <a:ea typeface="+mn-ea"/>
              <a:cs typeface="+mn-cs"/>
            </a:defRPr>
          </a:pPr>
          <a:endParaRPr lang="nl-BE"/>
        </a:p>
      </c:txPr>
    </c:title>
    <c:autoTitleDeleted val="0"/>
    <c:plotArea>
      <c:layout/>
      <c:pieChart>
        <c:varyColors val="1"/>
        <c:ser>
          <c:idx val="0"/>
          <c:order val="0"/>
          <c:dPt>
            <c:idx val="0"/>
            <c:bubble3D val="0"/>
            <c:spPr>
              <a:solidFill>
                <a:srgbClr val="AA1B1D"/>
              </a:solidFill>
              <a:ln w="19050">
                <a:solidFill>
                  <a:schemeClr val="lt1"/>
                </a:solidFill>
              </a:ln>
              <a:effectLst/>
            </c:spPr>
            <c:extLst>
              <c:ext xmlns:c16="http://schemas.microsoft.com/office/drawing/2014/chart" uri="{C3380CC4-5D6E-409C-BE32-E72D297353CC}">
                <c16:uniqueId val="{00000001-658B-499B-B341-FBD2E7BD4485}"/>
              </c:ext>
            </c:extLst>
          </c:dPt>
          <c:dPt>
            <c:idx val="1"/>
            <c:bubble3D val="0"/>
            <c:spPr>
              <a:solidFill>
                <a:schemeClr val="tx2">
                  <a:lumMod val="60000"/>
                  <a:lumOff val="40000"/>
                </a:schemeClr>
              </a:solidFill>
              <a:ln w="19050">
                <a:solidFill>
                  <a:schemeClr val="lt1"/>
                </a:solidFill>
              </a:ln>
              <a:effectLst/>
            </c:spPr>
            <c:extLst>
              <c:ext xmlns:c16="http://schemas.microsoft.com/office/drawing/2014/chart" uri="{C3380CC4-5D6E-409C-BE32-E72D297353CC}">
                <c16:uniqueId val="{00000003-658B-499B-B341-FBD2E7BD4485}"/>
              </c:ext>
            </c:extLst>
          </c:dPt>
          <c:dPt>
            <c:idx val="2"/>
            <c:bubble3D val="0"/>
            <c:spPr>
              <a:solidFill>
                <a:srgbClr val="00B050"/>
              </a:solidFill>
              <a:ln w="19050">
                <a:solidFill>
                  <a:schemeClr val="lt1"/>
                </a:solidFill>
              </a:ln>
              <a:effectLst/>
            </c:spPr>
            <c:extLst>
              <c:ext xmlns:c16="http://schemas.microsoft.com/office/drawing/2014/chart" uri="{C3380CC4-5D6E-409C-BE32-E72D297353CC}">
                <c16:uniqueId val="{00000005-658B-499B-B341-FBD2E7BD4485}"/>
              </c:ext>
            </c:extLst>
          </c:dPt>
          <c:dLbls>
            <c:spPr>
              <a:noFill/>
              <a:ln>
                <a:noFill/>
              </a:ln>
              <a:effectLst/>
            </c:spPr>
            <c:txPr>
              <a:bodyPr rot="0" spcFirstLastPara="1" vertOverflow="ellipsis" vert="horz" wrap="square" anchor="ctr" anchorCtr="1"/>
              <a:lstStyle/>
              <a:p>
                <a:pPr>
                  <a:defRPr sz="2400" b="0" i="0" u="none" strike="noStrike" kern="1200" baseline="0">
                    <a:solidFill>
                      <a:schemeClr val="bg1"/>
                    </a:solidFill>
                    <a:latin typeface="+mn-lt"/>
                    <a:ea typeface="+mn-ea"/>
                    <a:cs typeface="+mn-cs"/>
                  </a:defRPr>
                </a:pPr>
                <a:endParaRPr lang="nl-BE"/>
              </a:p>
            </c:txPr>
            <c:dLblPos val="ctr"/>
            <c:showLegendKey val="0"/>
            <c:showVal val="0"/>
            <c:showCatName val="0"/>
            <c:showSerName val="0"/>
            <c:showPercent val="1"/>
            <c:showBubbleSize val="0"/>
            <c:showLeaderLines val="0"/>
            <c:extLst>
              <c:ext xmlns:c15="http://schemas.microsoft.com/office/drawing/2012/chart" uri="{CE6537A1-D6FC-4f65-9D91-7224C49458BB}"/>
            </c:extLst>
          </c:dLbls>
          <c:cat>
            <c:strRef>
              <c:f>Prioriteit!$C$85:$C$87</c:f>
              <c:strCache>
                <c:ptCount val="3"/>
                <c:pt idx="0">
                  <c:v>HOOG</c:v>
                </c:pt>
                <c:pt idx="1">
                  <c:v>GEMIDDELD</c:v>
                </c:pt>
                <c:pt idx="2">
                  <c:v>LAAG</c:v>
                </c:pt>
              </c:strCache>
            </c:strRef>
          </c:cat>
          <c:val>
            <c:numRef>
              <c:f>Prioriteit!$D$85:$D$87</c:f>
              <c:numCache>
                <c:formatCode>General</c:formatCode>
                <c:ptCount val="3"/>
                <c:pt idx="0">
                  <c:v>0</c:v>
                </c:pt>
                <c:pt idx="1">
                  <c:v>0</c:v>
                </c:pt>
                <c:pt idx="2">
                  <c:v>0</c:v>
                </c:pt>
              </c:numCache>
            </c:numRef>
          </c:val>
          <c:extLst>
            <c:ext xmlns:c16="http://schemas.microsoft.com/office/drawing/2014/chart" uri="{C3380CC4-5D6E-409C-BE32-E72D297353CC}">
              <c16:uniqueId val="{00000006-658B-499B-B341-FBD2E7BD4485}"/>
            </c:ext>
          </c:extLst>
        </c:ser>
        <c:dLbls>
          <c:showLegendKey val="0"/>
          <c:showVal val="0"/>
          <c:showCatName val="0"/>
          <c:showSerName val="0"/>
          <c:showPercent val="0"/>
          <c:showBubbleSize val="0"/>
          <c:showLeaderLines val="0"/>
        </c:dLbls>
        <c:firstSliceAng val="0"/>
        <c:extLst>
          <c:ext xmlns:c15="http://schemas.microsoft.com/office/drawing/2012/chart" uri="{02D57815-91ED-43cb-92C2-25804820EDAC}">
            <c15:filteredPieSeries>
              <c15: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8-658B-499B-B341-FBD2E7BD44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A-658B-499B-B341-FBD2E7BD44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C-658B-499B-B341-FBD2E7BD4485}"/>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nl-BE"/>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uri="{CE6537A1-D6FC-4f65-9D91-7224C49458BB}">
                      <c15:spPr xmlns:c15="http://schemas.microsoft.com/office/drawing/2012/chart">
                        <a:prstGeom prst="wedgeRectCallout">
                          <a:avLst/>
                        </a:prstGeom>
                        <a:noFill/>
                        <a:ln>
                          <a:noFill/>
                        </a:ln>
                      </c15:spPr>
                    </c:ext>
                  </c:extLst>
                </c:dLbls>
                <c:cat>
                  <c:strRef>
                    <c:extLst>
                      <c:ext uri="{02D57815-91ED-43cb-92C2-25804820EDAC}">
                        <c15:formulaRef>
                          <c15:sqref>Prioriteit!$C$85:$C$87</c15:sqref>
                        </c15:formulaRef>
                      </c:ext>
                    </c:extLst>
                    <c:strCache>
                      <c:ptCount val="3"/>
                      <c:pt idx="0">
                        <c:v>HOOG</c:v>
                      </c:pt>
                      <c:pt idx="1">
                        <c:v>GEMIDDELD</c:v>
                      </c:pt>
                      <c:pt idx="2">
                        <c:v>LAAG</c:v>
                      </c:pt>
                    </c:strCache>
                  </c:strRef>
                </c:cat>
                <c:val>
                  <c:numRef>
                    <c:extLst>
                      <c:ext uri="{02D57815-91ED-43cb-92C2-25804820EDAC}">
                        <c15:formulaRef>
                          <c15:sqref>Prioriteit!$E$85:$E$87</c15:sqref>
                        </c15:formulaRef>
                      </c:ext>
                    </c:extLst>
                    <c:numCache>
                      <c:formatCode>0.00</c:formatCode>
                      <c:ptCount val="3"/>
                      <c:pt idx="0">
                        <c:v>0</c:v>
                      </c:pt>
                      <c:pt idx="1">
                        <c:v>0</c:v>
                      </c:pt>
                      <c:pt idx="2">
                        <c:v>0</c:v>
                      </c:pt>
                    </c:numCache>
                  </c:numRef>
                </c:val>
                <c:extLst>
                  <c:ext xmlns:c16="http://schemas.microsoft.com/office/drawing/2014/chart" uri="{C3380CC4-5D6E-409C-BE32-E72D297353CC}">
                    <c16:uniqueId val="{0000000D-658B-499B-B341-FBD2E7BD4485}"/>
                  </c:ext>
                </c:extLst>
              </c15:ser>
            </c15:filteredPieSeries>
          </c:ext>
        </c:extLst>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l-B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bg1"/>
          </a:solidFill>
        </a:defRPr>
      </a:pPr>
      <a:endParaRPr lang="nl-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_rels/data1.xml.rels><?xml version="1.0" encoding="UTF-8" standalone="yes"?>
<Relationships xmlns="http://schemas.openxmlformats.org/package/2006/relationships"><Relationship Id="rId3" Type="http://schemas.openxmlformats.org/officeDocument/2006/relationships/hyperlink" Target="#Check"/><Relationship Id="rId2" Type="http://schemas.openxmlformats.org/officeDocument/2006/relationships/hyperlink" Target="#Do"/><Relationship Id="rId1" Type="http://schemas.openxmlformats.org/officeDocument/2006/relationships/hyperlink" Target="#Plan"/><Relationship Id="rId4" Type="http://schemas.openxmlformats.org/officeDocument/2006/relationships/hyperlink" Target="#Act"/></Relationships>
</file>

<file path=xl/diagrams/colors1.xml><?xml version="1.0" encoding="utf-8"?>
<dgm:colorsDef xmlns:dgm="http://schemas.openxmlformats.org/drawingml/2006/diagram" xmlns:a="http://schemas.openxmlformats.org/drawingml/2006/main" uniqueId="urn:microsoft.com/office/officeart/2005/8/colors/colorful1">
  <dgm:title val=""/>
  <dgm:desc val=""/>
  <dgm:catLst>
    <dgm:cat type="colorful" pri="10100"/>
  </dgm:catLst>
  <dgm:styleLbl name="node0">
    <dgm:fillClrLst meth="repeat">
      <a:schemeClr val="accent1"/>
    </dgm:fillClrLst>
    <dgm:linClrLst meth="repeat">
      <a:schemeClr val="lt1"/>
    </dgm:linClrLst>
    <dgm:effectClrLst/>
    <dgm:txLinClrLst/>
    <dgm:txFillClrLst/>
    <dgm:txEffectClrLst/>
  </dgm:styleLbl>
  <dgm:styleLbl name="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alignNode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dgm:txEffectClrLst/>
  </dgm:styleLbl>
  <dgm:styleLbl name="ln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vennNode1">
    <dgm:fillClrLst meth="repeat">
      <a:schemeClr val="accent2">
        <a:alpha val="50000"/>
      </a:schemeClr>
      <a:schemeClr val="accent3">
        <a:alpha val="50000"/>
      </a:schemeClr>
      <a:schemeClr val="accent4">
        <a:alpha val="50000"/>
      </a:schemeClr>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2"/>
    </dgm:fillClrLst>
    <dgm:linClrLst meth="repeat">
      <a:schemeClr val="lt1"/>
    </dgm:linClrLst>
    <dgm:effectClrLst/>
    <dgm:txLinClrLst/>
    <dgm:txFillClrLst/>
    <dgm:txEffectClrLst/>
  </dgm:styleLbl>
  <dgm:styleLbl name="node3">
    <dgm:fillClrLst>
      <a:schemeClr val="accent3"/>
    </dgm:fillClrLst>
    <dgm:linClrLst meth="repeat">
      <a:schemeClr val="lt1"/>
    </dgm:linClrLst>
    <dgm:effectClrLst/>
    <dgm:txLinClrLst/>
    <dgm:txFillClrLst/>
    <dgm:txEffectClrLst/>
  </dgm:styleLbl>
  <dgm:styleLbl name="node4">
    <dgm:fillClrLst>
      <a:schemeClr val="accent4"/>
    </dgm:fillClrLst>
    <dgm:linClrLst meth="repeat">
      <a:schemeClr val="lt1"/>
    </dgm:linClrLst>
    <dgm:effectClrLst/>
    <dgm:txLinClrLst/>
    <dgm:txFillClrLst/>
    <dgm:txEffectClrLst/>
  </dgm:styleLbl>
  <dgm:styleLbl name="fgImgPlace1">
    <dgm:fillClrLst meth="repeat">
      <a:schemeClr val="accent2">
        <a:tint val="50000"/>
      </a:schemeClr>
      <a:schemeClr val="accent3">
        <a:tint val="50000"/>
      </a:schemeClr>
      <a:schemeClr val="accent4">
        <a:tint val="50000"/>
      </a:schemeClr>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2"/>
      <a:schemeClr val="accent3"/>
      <a:schemeClr val="accent4"/>
      <a:schemeClr val="accent5"/>
      <a:schemeClr val="accent6"/>
    </dgm:fillClrLst>
    <dgm:linClrLst meth="cycle">
      <a:schemeClr val="lt1"/>
    </dgm:linClrLst>
    <dgm:effectClrLst/>
    <dgm:txLinClrLst/>
    <dgm:txFillClrLst/>
    <dgm:txEffectClrLst/>
  </dgm:styleLbl>
  <dgm:styleLbl name="f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b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sibTrans1D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2"/>
    </dgm:fillClrLst>
    <dgm:linClrLst meth="repeat">
      <a:schemeClr val="lt1"/>
    </dgm:linClrLst>
    <dgm:effectClrLst/>
    <dgm:txLinClrLst/>
    <dgm:txFillClrLst/>
    <dgm:txEffectClrLst/>
  </dgm:styleLbl>
  <dgm:styleLbl name="asst2">
    <dgm:fillClrLst>
      <a:schemeClr val="accent3"/>
    </dgm:fillClrLst>
    <dgm:linClrLst meth="repeat">
      <a:schemeClr val="lt1"/>
    </dgm:linClrLst>
    <dgm:effectClrLst/>
    <dgm:txLinClrLst/>
    <dgm:txFillClrLst/>
    <dgm:txEffectClrLst/>
  </dgm:styleLbl>
  <dgm:styleLbl name="asst3">
    <dgm:fillClrLst>
      <a:schemeClr val="accent4"/>
    </dgm:fillClrLst>
    <dgm:linClrLst meth="repeat">
      <a:schemeClr val="lt1"/>
    </dgm:linClrLst>
    <dgm:effectClrLst/>
    <dgm:txLinClrLst/>
    <dgm:txFillClrLst/>
    <dgm:txEffectClrLst/>
  </dgm:styleLbl>
  <dgm:styleLbl name="asst4">
    <dgm:fillClrLst>
      <a:schemeClr val="accent5"/>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1"/>
    </dgm:linClrLst>
    <dgm:effectClrLst/>
    <dgm:txLinClrLst/>
    <dgm:txFillClrLst meth="repeat">
      <a:schemeClr val="tx1"/>
    </dgm:txFillClrLst>
    <dgm:txEffectClrLst/>
  </dgm:styleLbl>
  <dgm:styleLbl name="parChTrans1D2">
    <dgm:fillClrLst meth="repeat">
      <a:schemeClr val="accent3">
        <a:tint val="90000"/>
      </a:schemeClr>
    </dgm:fillClrLst>
    <dgm:linClrLst meth="repeat">
      <a:schemeClr val="accent2"/>
    </dgm:linClrLst>
    <dgm:effectClrLst/>
    <dgm:txLinClrLst/>
    <dgm:txFillClrLst meth="repeat">
      <a:schemeClr val="tx1"/>
    </dgm:txFillClrLst>
    <dgm:txEffectClrLst/>
  </dgm:styleLbl>
  <dgm:styleLbl name="parChTrans1D3">
    <dgm:fillClrLst meth="repeat">
      <a:schemeClr val="accent4">
        <a:tint val="70000"/>
      </a:schemeClr>
    </dgm:fillClrLst>
    <dgm:linClrLst meth="repeat">
      <a:schemeClr val="accent3"/>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4"/>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f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align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2"/>
    </dgm:linClrLst>
    <dgm:effectClrLst/>
    <dgm:txLinClrLst/>
    <dgm:txFillClrLst meth="repeat">
      <a:schemeClr val="dk1"/>
    </dgm:txFillClrLst>
    <dgm:txEffectClrLst/>
  </dgm:styleLbl>
  <dgm:styleLbl name="fgAcc3">
    <dgm:fillClrLst meth="repeat">
      <a:schemeClr val="lt1">
        <a:alpha val="90000"/>
      </a:schemeClr>
    </dgm:fillClrLst>
    <dgm:linClrLst>
      <a:schemeClr val="accent3"/>
    </dgm:linClrLst>
    <dgm:effectClrLst/>
    <dgm:txLinClrLst/>
    <dgm:txFillClrLst meth="repeat">
      <a:schemeClr val="dk1"/>
    </dgm:txFillClrLst>
    <dgm:txEffectClrLst/>
  </dgm:styleLbl>
  <dgm:styleLbl name="fgAcc4">
    <dgm:fillClrLst meth="repeat">
      <a:schemeClr val="lt1">
        <a:alpha val="90000"/>
      </a:schemeClr>
    </dgm:fillClrLst>
    <dgm:linClrLst>
      <a:schemeClr val="accent4"/>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83D0C6E-FD97-8441-B74D-CF9E40177A9D}" type="doc">
      <dgm:prSet loTypeId="urn:microsoft.com/office/officeart/2005/8/layout/radial3" loCatId="" qsTypeId="urn:microsoft.com/office/officeart/2005/8/quickstyle/simple4" qsCatId="simple" csTypeId="urn:microsoft.com/office/officeart/2005/8/colors/colorful1" csCatId="colorful" phldr="1"/>
      <dgm:spPr/>
      <dgm:t>
        <a:bodyPr/>
        <a:lstStyle/>
        <a:p>
          <a:endParaRPr lang="nl-NL"/>
        </a:p>
      </dgm:t>
    </dgm:pt>
    <dgm:pt modelId="{D29E9612-EB22-AC49-8A82-4367BC862294}">
      <dgm:prSet phldrT="[Tekst]" custT="1"/>
      <dgm:spPr>
        <a:xfrm>
          <a:off x="2554424" y="1643479"/>
          <a:ext cx="3108133" cy="2301135"/>
        </a:xfrm>
        <a:prstGeom prst="ellipse">
          <a:avLst/>
        </a:prstGeom>
        <a:solidFill>
          <a:schemeClr val="bg1"/>
        </a:solidFill>
        <a:ln>
          <a:solidFill>
            <a:schemeClr val="tx1"/>
          </a:solidFill>
        </a:ln>
        <a:effectLst/>
      </dgm:spPr>
      <dgm:t>
        <a:bodyPr/>
        <a:lstStyle/>
        <a:p>
          <a:pPr>
            <a:buNone/>
          </a:pPr>
          <a:r>
            <a:rPr lang="nl-NL" sz="2000" b="1">
              <a:solidFill>
                <a:sysClr val="windowText" lastClr="000000"/>
              </a:solidFill>
              <a:latin typeface="Calibri" panose="020F0502020204030204"/>
              <a:ea typeface="+mn-ea"/>
              <a:cs typeface="+mn-cs"/>
            </a:rPr>
            <a:t>Kwaliteitsplan</a:t>
          </a:r>
        </a:p>
        <a:p>
          <a:pPr>
            <a:buNone/>
          </a:pPr>
          <a:endParaRPr lang="nl-NL" sz="700">
            <a:solidFill>
              <a:sysClr val="windowText" lastClr="000000"/>
            </a:solidFill>
            <a:latin typeface="Calibri" panose="020F0502020204030204"/>
            <a:ea typeface="+mn-ea"/>
            <a:cs typeface="+mn-cs"/>
          </a:endParaRPr>
        </a:p>
      </dgm:t>
    </dgm:pt>
    <dgm:pt modelId="{601BBD49-D767-5E4F-BED6-190BA30963E5}" type="parTrans" cxnId="{9D542852-9021-084B-816A-D93767B998A4}">
      <dgm:prSet/>
      <dgm:spPr/>
      <dgm:t>
        <a:bodyPr/>
        <a:lstStyle/>
        <a:p>
          <a:endParaRPr lang="nl-NL"/>
        </a:p>
      </dgm:t>
    </dgm:pt>
    <dgm:pt modelId="{0D4F0D33-088B-1645-9258-302F1472A7F7}" type="sibTrans" cxnId="{9D542852-9021-084B-816A-D93767B998A4}">
      <dgm:prSet/>
      <dgm:spPr/>
      <dgm:t>
        <a:bodyPr/>
        <a:lstStyle/>
        <a:p>
          <a:endParaRPr lang="nl-NL"/>
        </a:p>
      </dgm:t>
    </dgm:pt>
    <dgm:pt modelId="{2DA1D0E5-9D95-3A47-B777-113758AABDC0}">
      <dgm:prSet phldrT="[Tekst]" custT="1"/>
      <dgm:spPr>
        <a:xfrm>
          <a:off x="2960192" y="-79534"/>
          <a:ext cx="2296596" cy="1805949"/>
        </a:xfrm>
        <a:prstGeom prst="ellipse">
          <a:avLst/>
        </a:prstGeom>
        <a:solidFill>
          <a:srgbClr val="008D36"/>
        </a:solidFill>
        <a:ln>
          <a:noFill/>
        </a:ln>
        <a:effectLst/>
      </dgm:spPr>
      <dgm:t>
        <a:bodyPr/>
        <a:lstStyle/>
        <a:p>
          <a:pPr>
            <a:buNone/>
          </a:pPr>
          <a:r>
            <a:rPr lang="nl-NL" sz="1500" b="1">
              <a:solidFill>
                <a:sysClr val="windowText" lastClr="000000"/>
              </a:solidFill>
              <a:latin typeface="Calibri" panose="020F0502020204030204"/>
              <a:ea typeface="+mn-ea"/>
              <a:cs typeface="+mn-cs"/>
            </a:rPr>
            <a:t>PLAN</a:t>
          </a:r>
          <a:r>
            <a:rPr lang="nl-NL" sz="1000">
              <a:solidFill>
                <a:sysClr val="windowText" lastClr="000000"/>
              </a:solidFill>
              <a:latin typeface="Calibri" panose="020F0502020204030204"/>
              <a:ea typeface="+mn-ea"/>
              <a:cs typeface="+mn-cs"/>
            </a:rPr>
            <a:t>: </a:t>
          </a:r>
          <a:r>
            <a:rPr lang="nl-NL" sz="1000" b="1">
              <a:solidFill>
                <a:sysClr val="windowText" lastClr="000000"/>
              </a:solidFill>
              <a:latin typeface="Calibri" panose="020F0502020204030204"/>
              <a:ea typeface="+mn-ea"/>
              <a:cs typeface="+mn-cs"/>
            </a:rPr>
            <a:t> </a:t>
          </a:r>
        </a:p>
        <a:p>
          <a:pPr>
            <a:buNone/>
          </a:pPr>
          <a:r>
            <a:rPr lang="nl-BE" sz="1000" b="0" i="0"/>
            <a:t>Kijk naar huidige (te verbeteren) situatie en ontwerp een plan voor de verbetering van deze situatie. Stel duidelijke doelstellingen op. Werk acties en maatregelen uit. Denk ook na hoe de doelen geëvalueerd zullen worden. </a:t>
          </a:r>
          <a:endParaRPr lang="nl-NL" sz="1000">
            <a:solidFill>
              <a:sysClr val="windowText" lastClr="000000"/>
            </a:solidFill>
            <a:latin typeface="Calibri" panose="020F0502020204030204"/>
            <a:ea typeface="+mn-ea"/>
            <a:cs typeface="+mn-cs"/>
          </a:endParaRPr>
        </a:p>
      </dgm:t>
      <dgm:extLst>
        <a:ext uri="{E40237B7-FDA0-4F09-8148-C483321AD2D9}">
          <dgm14:cNvPr xmlns:dgm14="http://schemas.microsoft.com/office/drawing/2010/diagram" id="0" name="">
            <a:hlinkClick xmlns:r="http://schemas.openxmlformats.org/officeDocument/2006/relationships" r:id="rId1"/>
          </dgm14:cNvPr>
        </a:ext>
      </dgm:extLst>
    </dgm:pt>
    <dgm:pt modelId="{06EDB680-9775-3248-A928-389FFF724DA5}" type="parTrans" cxnId="{99AC8129-A81E-724E-AA0A-77E55C37F6AF}">
      <dgm:prSet/>
      <dgm:spPr/>
      <dgm:t>
        <a:bodyPr/>
        <a:lstStyle/>
        <a:p>
          <a:endParaRPr lang="nl-NL"/>
        </a:p>
      </dgm:t>
    </dgm:pt>
    <dgm:pt modelId="{6B15AD91-0FB7-DE47-B130-C7292BAB5264}" type="sibTrans" cxnId="{99AC8129-A81E-724E-AA0A-77E55C37F6AF}">
      <dgm:prSet/>
      <dgm:spPr/>
      <dgm:t>
        <a:bodyPr/>
        <a:lstStyle/>
        <a:p>
          <a:endParaRPr lang="nl-NL"/>
        </a:p>
      </dgm:t>
    </dgm:pt>
    <dgm:pt modelId="{76943397-2327-8B48-9722-3A3C143FD92F}">
      <dgm:prSet phldrT="[Tekst]" custT="1"/>
      <dgm:spPr>
        <a:xfrm>
          <a:off x="5534140" y="1679321"/>
          <a:ext cx="2491802" cy="1845740"/>
        </a:xfrm>
        <a:prstGeom prst="ellipse">
          <a:avLst/>
        </a:prstGeom>
        <a:solidFill>
          <a:srgbClr val="1D71B8"/>
        </a:solidFill>
        <a:ln>
          <a:noFill/>
        </a:ln>
        <a:effectLst/>
      </dgm:spPr>
      <dgm:t>
        <a:bodyPr/>
        <a:lstStyle/>
        <a:p>
          <a:pPr>
            <a:buNone/>
          </a:pPr>
          <a:r>
            <a:rPr lang="nl-NL" sz="1500" b="1">
              <a:solidFill>
                <a:sysClr val="windowText" lastClr="000000"/>
              </a:solidFill>
              <a:latin typeface="Calibri" panose="020F0502020204030204"/>
              <a:ea typeface="+mn-ea"/>
              <a:cs typeface="+mn-cs"/>
            </a:rPr>
            <a:t>DO</a:t>
          </a:r>
        </a:p>
        <a:p>
          <a:pPr>
            <a:buNone/>
          </a:pPr>
          <a:r>
            <a:rPr lang="nl-NL" sz="1000" b="0">
              <a:solidFill>
                <a:sysClr val="windowText" lastClr="000000"/>
              </a:solidFill>
              <a:latin typeface="Calibri" panose="020F0502020204030204"/>
              <a:ea typeface="+mn-ea"/>
              <a:cs typeface="+mn-cs"/>
            </a:rPr>
            <a:t>Voer de gemaakte maatregelen, afspraken,... uit. </a:t>
          </a:r>
        </a:p>
      </dgm:t>
      <dgm:extLst>
        <a:ext uri="{E40237B7-FDA0-4F09-8148-C483321AD2D9}">
          <dgm14:cNvPr xmlns:dgm14="http://schemas.microsoft.com/office/drawing/2010/diagram" id="0" name="">
            <a:hlinkClick xmlns:r="http://schemas.openxmlformats.org/officeDocument/2006/relationships" r:id="rId2"/>
          </dgm14:cNvPr>
        </a:ext>
      </dgm:extLst>
    </dgm:pt>
    <dgm:pt modelId="{AE551B06-667B-EE47-9C09-3EB924B16C17}" type="parTrans" cxnId="{4868814F-750A-0244-A270-5A56B9CDF03D}">
      <dgm:prSet/>
      <dgm:spPr/>
      <dgm:t>
        <a:bodyPr/>
        <a:lstStyle/>
        <a:p>
          <a:endParaRPr lang="nl-NL"/>
        </a:p>
      </dgm:t>
    </dgm:pt>
    <dgm:pt modelId="{C5D1E0DE-82E6-3B47-9950-491A5FF0FE1B}" type="sibTrans" cxnId="{4868814F-750A-0244-A270-5A56B9CDF03D}">
      <dgm:prSet/>
      <dgm:spPr/>
      <dgm:t>
        <a:bodyPr/>
        <a:lstStyle/>
        <a:p>
          <a:endParaRPr lang="nl-NL"/>
        </a:p>
      </dgm:t>
    </dgm:pt>
    <dgm:pt modelId="{2BF2D603-7FB3-5544-A685-306442566669}">
      <dgm:prSet phldrT="[Tekst]" custT="1"/>
      <dgm:spPr>
        <a:xfrm>
          <a:off x="3089140" y="3707821"/>
          <a:ext cx="2100180" cy="1540328"/>
        </a:xfrm>
        <a:prstGeom prst="ellipse">
          <a:avLst/>
        </a:prstGeom>
        <a:solidFill>
          <a:srgbClr val="008D36"/>
        </a:solidFill>
        <a:ln>
          <a:noFill/>
        </a:ln>
        <a:effectLst/>
      </dgm:spPr>
      <dgm:t>
        <a:bodyPr/>
        <a:lstStyle/>
        <a:p>
          <a:pPr>
            <a:buNone/>
          </a:pPr>
          <a:r>
            <a:rPr lang="nl-NL" sz="1500" b="1">
              <a:solidFill>
                <a:sysClr val="windowText" lastClr="000000"/>
              </a:solidFill>
              <a:latin typeface="Calibri" panose="020F0502020204030204"/>
              <a:ea typeface="+mn-ea"/>
              <a:cs typeface="+mn-cs"/>
            </a:rPr>
            <a:t>CHECK</a:t>
          </a:r>
        </a:p>
        <a:p>
          <a:pPr>
            <a:buNone/>
          </a:pPr>
          <a:r>
            <a:rPr lang="nl-NL" sz="1000" b="1">
              <a:solidFill>
                <a:sysClr val="windowText" lastClr="000000"/>
              </a:solidFill>
              <a:latin typeface="Calibri" panose="020F0502020204030204"/>
              <a:ea typeface="+mn-ea"/>
              <a:cs typeface="+mn-cs"/>
            </a:rPr>
            <a:t> </a:t>
          </a:r>
          <a:r>
            <a:rPr lang="nl-BE" sz="1000" b="0" i="0"/>
            <a:t>Meet het resultaat van de acties en vergelijk deze met de oorspronkelijke situatie. Evalueer of de opgestelde doelen bereikt zijn. </a:t>
          </a:r>
          <a:endParaRPr lang="nl-NL" sz="1000" b="0">
            <a:solidFill>
              <a:sysClr val="windowText" lastClr="000000"/>
            </a:solidFill>
            <a:latin typeface="Calibri" panose="020F0502020204030204"/>
            <a:ea typeface="+mn-ea"/>
            <a:cs typeface="+mn-cs"/>
          </a:endParaRPr>
        </a:p>
        <a:p>
          <a:pPr>
            <a:buNone/>
          </a:pPr>
          <a:endParaRPr lang="nl-NL" sz="1100">
            <a:solidFill>
              <a:sysClr val="windowText" lastClr="000000"/>
            </a:solidFill>
            <a:latin typeface="Calibri" panose="020F0502020204030204"/>
            <a:ea typeface="+mn-ea"/>
            <a:cs typeface="+mn-cs"/>
          </a:endParaRPr>
        </a:p>
      </dgm:t>
      <dgm:extLst>
        <a:ext uri="{E40237B7-FDA0-4F09-8148-C483321AD2D9}">
          <dgm14:cNvPr xmlns:dgm14="http://schemas.microsoft.com/office/drawing/2010/diagram" id="0" name="">
            <a:hlinkClick xmlns:r="http://schemas.openxmlformats.org/officeDocument/2006/relationships" r:id="rId3"/>
          </dgm14:cNvPr>
        </a:ext>
      </dgm:extLst>
    </dgm:pt>
    <dgm:pt modelId="{B6E2A479-6056-304D-B73C-A6C2320E2B21}" type="parTrans" cxnId="{4FC4ABD5-C2A4-D54E-BA8B-63316A734B91}">
      <dgm:prSet/>
      <dgm:spPr/>
      <dgm:t>
        <a:bodyPr/>
        <a:lstStyle/>
        <a:p>
          <a:endParaRPr lang="nl-NL"/>
        </a:p>
      </dgm:t>
    </dgm:pt>
    <dgm:pt modelId="{310E159E-CE6B-5748-AA8B-5553DEF765C5}" type="sibTrans" cxnId="{4FC4ABD5-C2A4-D54E-BA8B-63316A734B91}">
      <dgm:prSet/>
      <dgm:spPr/>
      <dgm:t>
        <a:bodyPr/>
        <a:lstStyle/>
        <a:p>
          <a:endParaRPr lang="nl-NL"/>
        </a:p>
      </dgm:t>
    </dgm:pt>
    <dgm:pt modelId="{F3F2FFB2-7BCC-524B-8A5B-C13AA95FC026}">
      <dgm:prSet phldrT="[Tekst]" custT="1"/>
      <dgm:spPr>
        <a:xfrm>
          <a:off x="338575" y="1794215"/>
          <a:ext cx="2405607" cy="1816434"/>
        </a:xfrm>
        <a:prstGeom prst="ellipse">
          <a:avLst/>
        </a:prstGeom>
        <a:solidFill>
          <a:srgbClr val="1D71B8"/>
        </a:solidFill>
        <a:ln>
          <a:noFill/>
        </a:ln>
        <a:effectLst/>
      </dgm:spPr>
      <dgm:t>
        <a:bodyPr/>
        <a:lstStyle/>
        <a:p>
          <a:pPr>
            <a:buNone/>
          </a:pPr>
          <a:r>
            <a:rPr lang="nl-NL" sz="1500" b="1">
              <a:solidFill>
                <a:sysClr val="windowText" lastClr="000000"/>
              </a:solidFill>
              <a:latin typeface="Calibri" panose="020F0502020204030204"/>
              <a:ea typeface="+mn-ea"/>
              <a:cs typeface="+mn-cs"/>
            </a:rPr>
            <a:t>ACT</a:t>
          </a:r>
        </a:p>
        <a:p>
          <a:pPr>
            <a:buNone/>
          </a:pPr>
          <a:r>
            <a:rPr lang="nl-BE" sz="1000" b="0" i="0"/>
            <a:t>Bijstellen aan de hand van de gevonden resultaten bij CHECK-fase. Wat moet verbeteren moeten we bijsturen (en dus de kwaliteitscirkel opnieuw lopen). Wat goed is moeten we borgen.</a:t>
          </a:r>
          <a:endParaRPr lang="nl-NL" sz="1000" b="1">
            <a:solidFill>
              <a:sysClr val="windowText" lastClr="000000"/>
            </a:solidFill>
            <a:latin typeface="Calibri" panose="020F0502020204030204"/>
            <a:ea typeface="+mn-ea"/>
            <a:cs typeface="+mn-cs"/>
          </a:endParaRPr>
        </a:p>
      </dgm:t>
      <dgm:extLst>
        <a:ext uri="{E40237B7-FDA0-4F09-8148-C483321AD2D9}">
          <dgm14:cNvPr xmlns:dgm14="http://schemas.microsoft.com/office/drawing/2010/diagram" id="0" name="">
            <a:hlinkClick xmlns:r="http://schemas.openxmlformats.org/officeDocument/2006/relationships" r:id="rId4"/>
          </dgm14:cNvPr>
        </a:ext>
      </dgm:extLst>
    </dgm:pt>
    <dgm:pt modelId="{69B42BA6-FBB2-F342-8362-7B415B1F53D1}" type="parTrans" cxnId="{2B5F8C1E-0B41-254C-92A9-5691664EDB37}">
      <dgm:prSet/>
      <dgm:spPr/>
      <dgm:t>
        <a:bodyPr/>
        <a:lstStyle/>
        <a:p>
          <a:endParaRPr lang="nl-NL"/>
        </a:p>
      </dgm:t>
    </dgm:pt>
    <dgm:pt modelId="{8A7D1CC2-2402-0D4C-B37C-58B358F58F4C}" type="sibTrans" cxnId="{2B5F8C1E-0B41-254C-92A9-5691664EDB37}">
      <dgm:prSet/>
      <dgm:spPr/>
      <dgm:t>
        <a:bodyPr/>
        <a:lstStyle/>
        <a:p>
          <a:endParaRPr lang="nl-NL"/>
        </a:p>
      </dgm:t>
    </dgm:pt>
    <dgm:pt modelId="{2254879C-D77F-B246-B413-508F1DE8A043}" type="pres">
      <dgm:prSet presAssocID="{583D0C6E-FD97-8441-B74D-CF9E40177A9D}" presName="composite" presStyleCnt="0">
        <dgm:presLayoutVars>
          <dgm:chMax val="1"/>
          <dgm:dir/>
          <dgm:resizeHandles val="exact"/>
        </dgm:presLayoutVars>
      </dgm:prSet>
      <dgm:spPr/>
    </dgm:pt>
    <dgm:pt modelId="{E31954E0-1590-DD4F-9DFF-A423015037A3}" type="pres">
      <dgm:prSet presAssocID="{583D0C6E-FD97-8441-B74D-CF9E40177A9D}" presName="radial" presStyleCnt="0">
        <dgm:presLayoutVars>
          <dgm:animLvl val="ctr"/>
        </dgm:presLayoutVars>
      </dgm:prSet>
      <dgm:spPr/>
    </dgm:pt>
    <dgm:pt modelId="{3ACFB46D-2943-B147-A007-61CDF813199A}" type="pres">
      <dgm:prSet presAssocID="{D29E9612-EB22-AC49-8A82-4367BC862294}" presName="centerShape" presStyleLbl="vennNode1" presStyleIdx="0" presStyleCnt="5" custScaleX="102715" custScaleY="76046" custLinFactNeighborX="168" custLinFactNeighborY="674"/>
      <dgm:spPr/>
    </dgm:pt>
    <dgm:pt modelId="{E8ACFAEA-7CEF-7741-B4E0-569B51EE0645}" type="pres">
      <dgm:prSet presAssocID="{2DA1D0E5-9D95-3A47-B777-113758AABDC0}" presName="node" presStyleLbl="vennNode1" presStyleIdx="1" presStyleCnt="5" custScaleX="246100" custScaleY="120086" custRadScaleRad="89696" custRadScaleInc="-1249">
        <dgm:presLayoutVars>
          <dgm:bulletEnabled val="1"/>
        </dgm:presLayoutVars>
      </dgm:prSet>
      <dgm:spPr/>
    </dgm:pt>
    <dgm:pt modelId="{FFC17B39-0BF3-4C4F-AEB2-76F132B59DFB}" type="pres">
      <dgm:prSet presAssocID="{76943397-2327-8B48-9722-3A3C143FD92F}" presName="node" presStyleLbl="vennNode1" presStyleIdx="2" presStyleCnt="5" custScaleX="223035" custScaleY="121993" custRadScaleRad="156126" custRadScaleInc="-3365">
        <dgm:presLayoutVars>
          <dgm:bulletEnabled val="1"/>
        </dgm:presLayoutVars>
      </dgm:prSet>
      <dgm:spPr/>
    </dgm:pt>
    <dgm:pt modelId="{9D824718-3DD4-D244-AD42-E7381F8C4BCC}" type="pres">
      <dgm:prSet presAssocID="{2BF2D603-7FB3-5544-A685-306442566669}" presName="node" presStyleLbl="vennNode1" presStyleIdx="3" presStyleCnt="5" custScaleX="229494" custScaleY="119274" custRadScaleRad="83445" custRadScaleInc="-1511">
        <dgm:presLayoutVars>
          <dgm:bulletEnabled val="1"/>
        </dgm:presLayoutVars>
      </dgm:prSet>
      <dgm:spPr/>
    </dgm:pt>
    <dgm:pt modelId="{BCAB7853-C83E-0F4D-909C-178D9C488A26}" type="pres">
      <dgm:prSet presAssocID="{F3F2FFB2-7BCC-524B-8A5B-C13AA95FC026}" presName="node" presStyleLbl="vennNode1" presStyleIdx="4" presStyleCnt="5" custScaleX="243455" custScaleY="120056" custRadScaleRad="156330" custRadScaleInc="3713">
        <dgm:presLayoutVars>
          <dgm:bulletEnabled val="1"/>
        </dgm:presLayoutVars>
      </dgm:prSet>
      <dgm:spPr/>
    </dgm:pt>
  </dgm:ptLst>
  <dgm:cxnLst>
    <dgm:cxn modelId="{17D38305-7EE4-854F-B42A-68B204A9D8A2}" type="presOf" srcId="{2BF2D603-7FB3-5544-A685-306442566669}" destId="{9D824718-3DD4-D244-AD42-E7381F8C4BCC}" srcOrd="0" destOrd="0" presId="urn:microsoft.com/office/officeart/2005/8/layout/radial3"/>
    <dgm:cxn modelId="{858C7106-F307-014B-A630-574704AB52E7}" type="presOf" srcId="{D29E9612-EB22-AC49-8A82-4367BC862294}" destId="{3ACFB46D-2943-B147-A007-61CDF813199A}" srcOrd="0" destOrd="0" presId="urn:microsoft.com/office/officeart/2005/8/layout/radial3"/>
    <dgm:cxn modelId="{2B5F8C1E-0B41-254C-92A9-5691664EDB37}" srcId="{D29E9612-EB22-AC49-8A82-4367BC862294}" destId="{F3F2FFB2-7BCC-524B-8A5B-C13AA95FC026}" srcOrd="3" destOrd="0" parTransId="{69B42BA6-FBB2-F342-8362-7B415B1F53D1}" sibTransId="{8A7D1CC2-2402-0D4C-B37C-58B358F58F4C}"/>
    <dgm:cxn modelId="{99AC8129-A81E-724E-AA0A-77E55C37F6AF}" srcId="{D29E9612-EB22-AC49-8A82-4367BC862294}" destId="{2DA1D0E5-9D95-3A47-B777-113758AABDC0}" srcOrd="0" destOrd="0" parTransId="{06EDB680-9775-3248-A928-389FFF724DA5}" sibTransId="{6B15AD91-0FB7-DE47-B130-C7292BAB5264}"/>
    <dgm:cxn modelId="{C20C7C6B-45AA-A14F-8F6E-F230C9675F23}" type="presOf" srcId="{F3F2FFB2-7BCC-524B-8A5B-C13AA95FC026}" destId="{BCAB7853-C83E-0F4D-909C-178D9C488A26}" srcOrd="0" destOrd="0" presId="urn:microsoft.com/office/officeart/2005/8/layout/radial3"/>
    <dgm:cxn modelId="{4868814F-750A-0244-A270-5A56B9CDF03D}" srcId="{D29E9612-EB22-AC49-8A82-4367BC862294}" destId="{76943397-2327-8B48-9722-3A3C143FD92F}" srcOrd="1" destOrd="0" parTransId="{AE551B06-667B-EE47-9C09-3EB924B16C17}" sibTransId="{C5D1E0DE-82E6-3B47-9950-491A5FF0FE1B}"/>
    <dgm:cxn modelId="{9D542852-9021-084B-816A-D93767B998A4}" srcId="{583D0C6E-FD97-8441-B74D-CF9E40177A9D}" destId="{D29E9612-EB22-AC49-8A82-4367BC862294}" srcOrd="0" destOrd="0" parTransId="{601BBD49-D767-5E4F-BED6-190BA30963E5}" sibTransId="{0D4F0D33-088B-1645-9258-302F1472A7F7}"/>
    <dgm:cxn modelId="{84E77F97-FE48-5B4F-A93D-D791C4546880}" type="presOf" srcId="{76943397-2327-8B48-9722-3A3C143FD92F}" destId="{FFC17B39-0BF3-4C4F-AEB2-76F132B59DFB}" srcOrd="0" destOrd="0" presId="urn:microsoft.com/office/officeart/2005/8/layout/radial3"/>
    <dgm:cxn modelId="{AB84D6AB-DEF3-5747-8C84-D7178EB0EB11}" type="presOf" srcId="{583D0C6E-FD97-8441-B74D-CF9E40177A9D}" destId="{2254879C-D77F-B246-B413-508F1DE8A043}" srcOrd="0" destOrd="0" presId="urn:microsoft.com/office/officeart/2005/8/layout/radial3"/>
    <dgm:cxn modelId="{FAF60EB8-4B65-134D-9AF4-AAAF467C18E9}" type="presOf" srcId="{2DA1D0E5-9D95-3A47-B777-113758AABDC0}" destId="{E8ACFAEA-7CEF-7741-B4E0-569B51EE0645}" srcOrd="0" destOrd="0" presId="urn:microsoft.com/office/officeart/2005/8/layout/radial3"/>
    <dgm:cxn modelId="{4FC4ABD5-C2A4-D54E-BA8B-63316A734B91}" srcId="{D29E9612-EB22-AC49-8A82-4367BC862294}" destId="{2BF2D603-7FB3-5544-A685-306442566669}" srcOrd="2" destOrd="0" parTransId="{B6E2A479-6056-304D-B73C-A6C2320E2B21}" sibTransId="{310E159E-CE6B-5748-AA8B-5553DEF765C5}"/>
    <dgm:cxn modelId="{317BA983-1277-B24E-A19A-8339935F96C7}" type="presParOf" srcId="{2254879C-D77F-B246-B413-508F1DE8A043}" destId="{E31954E0-1590-DD4F-9DFF-A423015037A3}" srcOrd="0" destOrd="0" presId="urn:microsoft.com/office/officeart/2005/8/layout/radial3"/>
    <dgm:cxn modelId="{DA7C7F3F-6748-C844-824B-A84E8FCFCA88}" type="presParOf" srcId="{E31954E0-1590-DD4F-9DFF-A423015037A3}" destId="{3ACFB46D-2943-B147-A007-61CDF813199A}" srcOrd="0" destOrd="0" presId="urn:microsoft.com/office/officeart/2005/8/layout/radial3"/>
    <dgm:cxn modelId="{80142F06-8DC5-CA42-96D0-8099F61A2C2F}" type="presParOf" srcId="{E31954E0-1590-DD4F-9DFF-A423015037A3}" destId="{E8ACFAEA-7CEF-7741-B4E0-569B51EE0645}" srcOrd="1" destOrd="0" presId="urn:microsoft.com/office/officeart/2005/8/layout/radial3"/>
    <dgm:cxn modelId="{39E27AD3-42DB-014D-97ED-375E80AB472A}" type="presParOf" srcId="{E31954E0-1590-DD4F-9DFF-A423015037A3}" destId="{FFC17B39-0BF3-4C4F-AEB2-76F132B59DFB}" srcOrd="2" destOrd="0" presId="urn:microsoft.com/office/officeart/2005/8/layout/radial3"/>
    <dgm:cxn modelId="{3F526A87-8C29-4244-8CC1-7C0CA6CD569D}" type="presParOf" srcId="{E31954E0-1590-DD4F-9DFF-A423015037A3}" destId="{9D824718-3DD4-D244-AD42-E7381F8C4BCC}" srcOrd="3" destOrd="0" presId="urn:microsoft.com/office/officeart/2005/8/layout/radial3"/>
    <dgm:cxn modelId="{AB56293A-B1A0-F74A-BDB6-2F1E0C0622DC}" type="presParOf" srcId="{E31954E0-1590-DD4F-9DFF-A423015037A3}" destId="{BCAB7853-C83E-0F4D-909C-178D9C488A26}" srcOrd="4" destOrd="0" presId="urn:microsoft.com/office/officeart/2005/8/layout/radial3"/>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ACFB46D-2943-B147-A007-61CDF813199A}">
      <dsp:nvSpPr>
        <dsp:cNvPr id="0" name=""/>
        <dsp:cNvSpPr/>
      </dsp:nvSpPr>
      <dsp:spPr>
        <a:xfrm>
          <a:off x="3252956" y="1304107"/>
          <a:ext cx="2522758" cy="1867747"/>
        </a:xfrm>
        <a:prstGeom prst="ellipse">
          <a:avLst/>
        </a:prstGeom>
        <a:solidFill>
          <a:schemeClr val="bg1"/>
        </a:solidFill>
        <a:ln>
          <a:solidFill>
            <a:schemeClr val="tx1"/>
          </a:solidFill>
        </a:ln>
        <a:effectLst/>
      </dsp:spPr>
      <dsp:style>
        <a:lnRef idx="0">
          <a:scrgbClr r="0" g="0" b="0"/>
        </a:lnRef>
        <a:fillRef idx="3">
          <a:scrgbClr r="0" g="0" b="0"/>
        </a:fillRef>
        <a:effectRef idx="0">
          <a:scrgbClr r="0" g="0" b="0"/>
        </a:effectRef>
        <a:fontRef idx="minor">
          <a:schemeClr val="tx1"/>
        </a:fontRef>
      </dsp:style>
      <dsp:txBody>
        <a:bodyPr spcFirstLastPara="0" vert="horz" wrap="square" lIns="25400" tIns="25400" rIns="25400" bIns="25400" numCol="1" spcCol="1270" anchor="ctr" anchorCtr="0">
          <a:noAutofit/>
        </a:bodyPr>
        <a:lstStyle/>
        <a:p>
          <a:pPr marL="0" lvl="0" indent="0" algn="ctr" defTabSz="889000">
            <a:lnSpc>
              <a:spcPct val="90000"/>
            </a:lnSpc>
            <a:spcBef>
              <a:spcPct val="0"/>
            </a:spcBef>
            <a:spcAft>
              <a:spcPct val="35000"/>
            </a:spcAft>
            <a:buNone/>
          </a:pPr>
          <a:r>
            <a:rPr lang="nl-NL" sz="2000" b="1" kern="1200">
              <a:solidFill>
                <a:sysClr val="windowText" lastClr="000000"/>
              </a:solidFill>
              <a:latin typeface="Calibri" panose="020F0502020204030204"/>
              <a:ea typeface="+mn-ea"/>
              <a:cs typeface="+mn-cs"/>
            </a:rPr>
            <a:t>Kwaliteitsplan</a:t>
          </a:r>
        </a:p>
        <a:p>
          <a:pPr marL="0" lvl="0" indent="0" algn="ctr" defTabSz="889000">
            <a:lnSpc>
              <a:spcPct val="90000"/>
            </a:lnSpc>
            <a:spcBef>
              <a:spcPct val="0"/>
            </a:spcBef>
            <a:spcAft>
              <a:spcPct val="35000"/>
            </a:spcAft>
            <a:buNone/>
          </a:pPr>
          <a:endParaRPr lang="nl-NL" sz="700" kern="1200">
            <a:solidFill>
              <a:sysClr val="windowText" lastClr="000000"/>
            </a:solidFill>
            <a:latin typeface="Calibri" panose="020F0502020204030204"/>
            <a:ea typeface="+mn-ea"/>
            <a:cs typeface="+mn-cs"/>
          </a:endParaRPr>
        </a:p>
      </dsp:txBody>
      <dsp:txXfrm>
        <a:off x="3622405" y="1577632"/>
        <a:ext cx="1783860" cy="1320697"/>
      </dsp:txXfrm>
    </dsp:sp>
    <dsp:sp modelId="{E8ACFAEA-7CEF-7741-B4E0-569B51EE0645}">
      <dsp:nvSpPr>
        <dsp:cNvPr id="0" name=""/>
        <dsp:cNvSpPr/>
      </dsp:nvSpPr>
      <dsp:spPr>
        <a:xfrm>
          <a:off x="2969715" y="44684"/>
          <a:ext cx="3022201" cy="1474701"/>
        </a:xfrm>
        <a:prstGeom prst="ellipse">
          <a:avLst/>
        </a:prstGeom>
        <a:solidFill>
          <a:srgbClr val="008D36"/>
        </a:solidFill>
        <a:ln>
          <a:noFill/>
        </a:ln>
        <a:effectLst/>
      </dsp:spPr>
      <dsp:style>
        <a:lnRef idx="0">
          <a:scrgbClr r="0" g="0" b="0"/>
        </a:lnRef>
        <a:fillRef idx="3">
          <a:scrgbClr r="0" g="0" b="0"/>
        </a:fillRef>
        <a:effectRef idx="0">
          <a:scrgbClr r="0" g="0" b="0"/>
        </a:effectRef>
        <a:fontRef idx="minor">
          <a:schemeClr val="tx1"/>
        </a:fontRef>
      </dsp:style>
      <dsp:txBody>
        <a:bodyPr spcFirstLastPara="0" vert="horz" wrap="square" lIns="19050" tIns="19050" rIns="19050" bIns="19050" numCol="1" spcCol="1270" anchor="ctr" anchorCtr="0">
          <a:noAutofit/>
        </a:bodyPr>
        <a:lstStyle/>
        <a:p>
          <a:pPr marL="0" lvl="0" indent="0" algn="ctr" defTabSz="666750">
            <a:lnSpc>
              <a:spcPct val="90000"/>
            </a:lnSpc>
            <a:spcBef>
              <a:spcPct val="0"/>
            </a:spcBef>
            <a:spcAft>
              <a:spcPct val="35000"/>
            </a:spcAft>
            <a:buNone/>
          </a:pPr>
          <a:r>
            <a:rPr lang="nl-NL" sz="1500" b="1" kern="1200">
              <a:solidFill>
                <a:sysClr val="windowText" lastClr="000000"/>
              </a:solidFill>
              <a:latin typeface="Calibri" panose="020F0502020204030204"/>
              <a:ea typeface="+mn-ea"/>
              <a:cs typeface="+mn-cs"/>
            </a:rPr>
            <a:t>PLAN</a:t>
          </a:r>
          <a:r>
            <a:rPr lang="nl-NL" sz="1000" kern="1200">
              <a:solidFill>
                <a:sysClr val="windowText" lastClr="000000"/>
              </a:solidFill>
              <a:latin typeface="Calibri" panose="020F0502020204030204"/>
              <a:ea typeface="+mn-ea"/>
              <a:cs typeface="+mn-cs"/>
            </a:rPr>
            <a:t>: </a:t>
          </a:r>
          <a:r>
            <a:rPr lang="nl-NL" sz="1000" b="1" kern="1200">
              <a:solidFill>
                <a:sysClr val="windowText" lastClr="000000"/>
              </a:solidFill>
              <a:latin typeface="Calibri" panose="020F0502020204030204"/>
              <a:ea typeface="+mn-ea"/>
              <a:cs typeface="+mn-cs"/>
            </a:rPr>
            <a:t> </a:t>
          </a:r>
        </a:p>
        <a:p>
          <a:pPr marL="0" lvl="0" indent="0" algn="ctr" defTabSz="666750">
            <a:lnSpc>
              <a:spcPct val="90000"/>
            </a:lnSpc>
            <a:spcBef>
              <a:spcPct val="0"/>
            </a:spcBef>
            <a:spcAft>
              <a:spcPct val="35000"/>
            </a:spcAft>
            <a:buNone/>
          </a:pPr>
          <a:r>
            <a:rPr lang="nl-BE" sz="1000" b="0" i="0" kern="1200"/>
            <a:t>Kijk naar huidige (te verbeteren) situatie en ontwerp een plan voor de verbetering van deze situatie. Stel duidelijke doelstellingen op. Werk acties en maatregelen uit. Denk ook na hoe de doelen geëvalueerd zullen worden. </a:t>
          </a:r>
          <a:endParaRPr lang="nl-NL" sz="1000" kern="1200">
            <a:solidFill>
              <a:sysClr val="windowText" lastClr="000000"/>
            </a:solidFill>
            <a:latin typeface="Calibri" panose="020F0502020204030204"/>
            <a:ea typeface="+mn-ea"/>
            <a:cs typeface="+mn-cs"/>
          </a:endParaRPr>
        </a:p>
      </dsp:txBody>
      <dsp:txXfrm>
        <a:off x="3412306" y="260649"/>
        <a:ext cx="2137019" cy="1042771"/>
      </dsp:txXfrm>
    </dsp:sp>
    <dsp:sp modelId="{FFC17B39-0BF3-4C4F-AEB2-76F132B59DFB}">
      <dsp:nvSpPr>
        <dsp:cNvPr id="0" name=""/>
        <dsp:cNvSpPr/>
      </dsp:nvSpPr>
      <dsp:spPr>
        <a:xfrm>
          <a:off x="5633185" y="1335427"/>
          <a:ext cx="2738954" cy="1498120"/>
        </a:xfrm>
        <a:prstGeom prst="ellipse">
          <a:avLst/>
        </a:prstGeom>
        <a:solidFill>
          <a:srgbClr val="1D71B8"/>
        </a:solidFill>
        <a:ln>
          <a:noFill/>
        </a:ln>
        <a:effectLst/>
      </dsp:spPr>
      <dsp:style>
        <a:lnRef idx="0">
          <a:scrgbClr r="0" g="0" b="0"/>
        </a:lnRef>
        <a:fillRef idx="3">
          <a:scrgbClr r="0" g="0" b="0"/>
        </a:fillRef>
        <a:effectRef idx="0">
          <a:scrgbClr r="0" g="0" b="0"/>
        </a:effectRef>
        <a:fontRef idx="minor">
          <a:schemeClr val="tx1"/>
        </a:fontRef>
      </dsp:style>
      <dsp:txBody>
        <a:bodyPr spcFirstLastPara="0" vert="horz" wrap="square" lIns="19050" tIns="19050" rIns="19050" bIns="19050" numCol="1" spcCol="1270" anchor="ctr" anchorCtr="0">
          <a:noAutofit/>
        </a:bodyPr>
        <a:lstStyle/>
        <a:p>
          <a:pPr marL="0" lvl="0" indent="0" algn="ctr" defTabSz="666750">
            <a:lnSpc>
              <a:spcPct val="90000"/>
            </a:lnSpc>
            <a:spcBef>
              <a:spcPct val="0"/>
            </a:spcBef>
            <a:spcAft>
              <a:spcPct val="35000"/>
            </a:spcAft>
            <a:buNone/>
          </a:pPr>
          <a:r>
            <a:rPr lang="nl-NL" sz="1500" b="1" kern="1200">
              <a:solidFill>
                <a:sysClr val="windowText" lastClr="000000"/>
              </a:solidFill>
              <a:latin typeface="Calibri" panose="020F0502020204030204"/>
              <a:ea typeface="+mn-ea"/>
              <a:cs typeface="+mn-cs"/>
            </a:rPr>
            <a:t>DO</a:t>
          </a:r>
        </a:p>
        <a:p>
          <a:pPr marL="0" lvl="0" indent="0" algn="ctr" defTabSz="666750">
            <a:lnSpc>
              <a:spcPct val="90000"/>
            </a:lnSpc>
            <a:spcBef>
              <a:spcPct val="0"/>
            </a:spcBef>
            <a:spcAft>
              <a:spcPct val="35000"/>
            </a:spcAft>
            <a:buNone/>
          </a:pPr>
          <a:r>
            <a:rPr lang="nl-NL" sz="1000" b="0" kern="1200">
              <a:solidFill>
                <a:sysClr val="windowText" lastClr="000000"/>
              </a:solidFill>
              <a:latin typeface="Calibri" panose="020F0502020204030204"/>
              <a:ea typeface="+mn-ea"/>
              <a:cs typeface="+mn-cs"/>
            </a:rPr>
            <a:t>Voer de gemaakte maatregelen, afspraken,... uit. </a:t>
          </a:r>
        </a:p>
      </dsp:txBody>
      <dsp:txXfrm>
        <a:off x="6034296" y="1554822"/>
        <a:ext cx="1936732" cy="1059330"/>
      </dsp:txXfrm>
    </dsp:sp>
    <dsp:sp modelId="{9D824718-3DD4-D244-AD42-E7381F8C4BCC}">
      <dsp:nvSpPr>
        <dsp:cNvPr id="0" name=""/>
        <dsp:cNvSpPr/>
      </dsp:nvSpPr>
      <dsp:spPr>
        <a:xfrm>
          <a:off x="3131499" y="2818357"/>
          <a:ext cx="2818273" cy="1464729"/>
        </a:xfrm>
        <a:prstGeom prst="ellipse">
          <a:avLst/>
        </a:prstGeom>
        <a:solidFill>
          <a:srgbClr val="008D36"/>
        </a:solidFill>
        <a:ln>
          <a:noFill/>
        </a:ln>
        <a:effectLst/>
      </dsp:spPr>
      <dsp:style>
        <a:lnRef idx="0">
          <a:scrgbClr r="0" g="0" b="0"/>
        </a:lnRef>
        <a:fillRef idx="3">
          <a:scrgbClr r="0" g="0" b="0"/>
        </a:fillRef>
        <a:effectRef idx="0">
          <a:scrgbClr r="0" g="0" b="0"/>
        </a:effectRef>
        <a:fontRef idx="minor">
          <a:schemeClr val="tx1"/>
        </a:fontRef>
      </dsp:style>
      <dsp:txBody>
        <a:bodyPr spcFirstLastPara="0" vert="horz" wrap="square" lIns="19050" tIns="19050" rIns="19050" bIns="19050" numCol="1" spcCol="1270" anchor="ctr" anchorCtr="0">
          <a:noAutofit/>
        </a:bodyPr>
        <a:lstStyle/>
        <a:p>
          <a:pPr marL="0" lvl="0" indent="0" algn="ctr" defTabSz="666750">
            <a:lnSpc>
              <a:spcPct val="90000"/>
            </a:lnSpc>
            <a:spcBef>
              <a:spcPct val="0"/>
            </a:spcBef>
            <a:spcAft>
              <a:spcPct val="35000"/>
            </a:spcAft>
            <a:buNone/>
          </a:pPr>
          <a:r>
            <a:rPr lang="nl-NL" sz="1500" b="1" kern="1200">
              <a:solidFill>
                <a:sysClr val="windowText" lastClr="000000"/>
              </a:solidFill>
              <a:latin typeface="Calibri" panose="020F0502020204030204"/>
              <a:ea typeface="+mn-ea"/>
              <a:cs typeface="+mn-cs"/>
            </a:rPr>
            <a:t>CHECK</a:t>
          </a:r>
        </a:p>
        <a:p>
          <a:pPr marL="0" lvl="0" indent="0" algn="ctr" defTabSz="666750">
            <a:lnSpc>
              <a:spcPct val="90000"/>
            </a:lnSpc>
            <a:spcBef>
              <a:spcPct val="0"/>
            </a:spcBef>
            <a:spcAft>
              <a:spcPct val="35000"/>
            </a:spcAft>
            <a:buNone/>
          </a:pPr>
          <a:r>
            <a:rPr lang="nl-NL" sz="1000" b="1" kern="1200">
              <a:solidFill>
                <a:sysClr val="windowText" lastClr="000000"/>
              </a:solidFill>
              <a:latin typeface="Calibri" panose="020F0502020204030204"/>
              <a:ea typeface="+mn-ea"/>
              <a:cs typeface="+mn-cs"/>
            </a:rPr>
            <a:t> </a:t>
          </a:r>
          <a:r>
            <a:rPr lang="nl-BE" sz="1000" b="0" i="0" kern="1200"/>
            <a:t>Meet het resultaat van de acties en vergelijk deze met de oorspronkelijke situatie. Evalueer of de opgestelde doelen bereikt zijn. </a:t>
          </a:r>
          <a:endParaRPr lang="nl-NL" sz="1000" b="0" kern="1200">
            <a:solidFill>
              <a:sysClr val="windowText" lastClr="000000"/>
            </a:solidFill>
            <a:latin typeface="Calibri" panose="020F0502020204030204"/>
            <a:ea typeface="+mn-ea"/>
            <a:cs typeface="+mn-cs"/>
          </a:endParaRPr>
        </a:p>
        <a:p>
          <a:pPr marL="0" lvl="0" indent="0" algn="ctr" defTabSz="666750">
            <a:lnSpc>
              <a:spcPct val="90000"/>
            </a:lnSpc>
            <a:spcBef>
              <a:spcPct val="0"/>
            </a:spcBef>
            <a:spcAft>
              <a:spcPct val="35000"/>
            </a:spcAft>
            <a:buNone/>
          </a:pPr>
          <a:endParaRPr lang="nl-NL" sz="1100" kern="1200">
            <a:solidFill>
              <a:sysClr val="windowText" lastClr="000000"/>
            </a:solidFill>
            <a:latin typeface="Calibri" panose="020F0502020204030204"/>
            <a:ea typeface="+mn-ea"/>
            <a:cs typeface="+mn-cs"/>
          </a:endParaRPr>
        </a:p>
      </dsp:txBody>
      <dsp:txXfrm>
        <a:off x="3544226" y="3032862"/>
        <a:ext cx="1992819" cy="1035719"/>
      </dsp:txXfrm>
    </dsp:sp>
    <dsp:sp modelId="{BCAB7853-C83E-0F4D-909C-178D9C488A26}">
      <dsp:nvSpPr>
        <dsp:cNvPr id="0" name=""/>
        <dsp:cNvSpPr/>
      </dsp:nvSpPr>
      <dsp:spPr>
        <a:xfrm>
          <a:off x="517901" y="1333500"/>
          <a:ext cx="2989719" cy="1474333"/>
        </a:xfrm>
        <a:prstGeom prst="ellipse">
          <a:avLst/>
        </a:prstGeom>
        <a:solidFill>
          <a:srgbClr val="1D71B8"/>
        </a:solidFill>
        <a:ln>
          <a:noFill/>
        </a:ln>
        <a:effectLst/>
      </dsp:spPr>
      <dsp:style>
        <a:lnRef idx="0">
          <a:scrgbClr r="0" g="0" b="0"/>
        </a:lnRef>
        <a:fillRef idx="3">
          <a:scrgbClr r="0" g="0" b="0"/>
        </a:fillRef>
        <a:effectRef idx="0">
          <a:scrgbClr r="0" g="0" b="0"/>
        </a:effectRef>
        <a:fontRef idx="minor">
          <a:schemeClr val="tx1"/>
        </a:fontRef>
      </dsp:style>
      <dsp:txBody>
        <a:bodyPr spcFirstLastPara="0" vert="horz" wrap="square" lIns="19050" tIns="19050" rIns="19050" bIns="19050" numCol="1" spcCol="1270" anchor="ctr" anchorCtr="0">
          <a:noAutofit/>
        </a:bodyPr>
        <a:lstStyle/>
        <a:p>
          <a:pPr marL="0" lvl="0" indent="0" algn="ctr" defTabSz="666750">
            <a:lnSpc>
              <a:spcPct val="90000"/>
            </a:lnSpc>
            <a:spcBef>
              <a:spcPct val="0"/>
            </a:spcBef>
            <a:spcAft>
              <a:spcPct val="35000"/>
            </a:spcAft>
            <a:buNone/>
          </a:pPr>
          <a:r>
            <a:rPr lang="nl-NL" sz="1500" b="1" kern="1200">
              <a:solidFill>
                <a:sysClr val="windowText" lastClr="000000"/>
              </a:solidFill>
              <a:latin typeface="Calibri" panose="020F0502020204030204"/>
              <a:ea typeface="+mn-ea"/>
              <a:cs typeface="+mn-cs"/>
            </a:rPr>
            <a:t>ACT</a:t>
          </a:r>
        </a:p>
        <a:p>
          <a:pPr marL="0" lvl="0" indent="0" algn="ctr" defTabSz="666750">
            <a:lnSpc>
              <a:spcPct val="90000"/>
            </a:lnSpc>
            <a:spcBef>
              <a:spcPct val="0"/>
            </a:spcBef>
            <a:spcAft>
              <a:spcPct val="35000"/>
            </a:spcAft>
            <a:buNone/>
          </a:pPr>
          <a:r>
            <a:rPr lang="nl-BE" sz="1000" b="0" i="0" kern="1200"/>
            <a:t>Bijstellen aan de hand van de gevonden resultaten bij CHECK-fase. Wat moet verbeteren moeten we bijsturen (en dus de kwaliteitscirkel opnieuw lopen). Wat goed is moeten we borgen.</a:t>
          </a:r>
          <a:endParaRPr lang="nl-NL" sz="1000" b="1" kern="1200">
            <a:solidFill>
              <a:sysClr val="windowText" lastClr="000000"/>
            </a:solidFill>
            <a:latin typeface="Calibri" panose="020F0502020204030204"/>
            <a:ea typeface="+mn-ea"/>
            <a:cs typeface="+mn-cs"/>
          </a:endParaRPr>
        </a:p>
      </dsp:txBody>
      <dsp:txXfrm>
        <a:off x="955735" y="1549411"/>
        <a:ext cx="2114051" cy="1042511"/>
      </dsp:txXfrm>
    </dsp:sp>
  </dsp:spTree>
</dsp:drawing>
</file>

<file path=xl/diagrams/layout1.xml><?xml version="1.0" encoding="utf-8"?>
<dgm:layoutDef xmlns:dgm="http://schemas.openxmlformats.org/drawingml/2006/diagram" xmlns:a="http://schemas.openxmlformats.org/drawingml/2006/main" uniqueId="urn:microsoft.com/office/officeart/2005/8/layout/radial3">
  <dgm:title val=""/>
  <dgm:desc val=""/>
  <dgm:catLst>
    <dgm:cat type="relationship" pri="31000"/>
    <dgm:cat type="cycle" pri="12000"/>
  </dgm:catLst>
  <dgm:sampData>
    <dgm:dataModel>
      <dgm:ptLst>
        <dgm:pt modelId="0" type="doc"/>
        <dgm:pt modelId="1">
          <dgm:prSet phldr="1"/>
        </dgm:pt>
        <dgm:pt modelId="11">
          <dgm:prSet phldr="1"/>
        </dgm:pt>
        <dgm:pt modelId="12">
          <dgm:prSet phldr="1"/>
        </dgm:pt>
        <dgm:pt modelId="13">
          <dgm:prSet phldr="1"/>
        </dgm:pt>
        <dgm:pt modelId="14">
          <dgm:prSet phldr="1"/>
        </dgm:pt>
      </dgm:ptLst>
      <dgm:cxnLst>
        <dgm:cxn modelId="2" srcId="0" destId="1" srcOrd="0" destOrd="0"/>
        <dgm:cxn modelId="3" srcId="1" destId="11" srcOrd="0" destOrd="0"/>
        <dgm:cxn modelId="4" srcId="1" destId="12" srcOrd="1" destOrd="0"/>
        <dgm:cxn modelId="5" srcId="1" destId="13" srcOrd="2" destOrd="0"/>
        <dgm:cxn modelId="6" srcId="1" destId="14" srcOrd="3" destOrd="0"/>
      </dgm:cxnLst>
      <dgm:bg/>
      <dgm:whole/>
    </dgm:dataModel>
  </dgm:sampData>
  <dgm:styleData>
    <dgm:dataModel>
      <dgm:ptLst>
        <dgm:pt modelId="0" type="doc"/>
        <dgm:pt modelId="1"/>
        <dgm:pt modelId="11"/>
        <dgm:pt modelId="12"/>
        <dgm:pt modelId="13"/>
      </dgm:ptLst>
      <dgm:cxnLst>
        <dgm:cxn modelId="2" srcId="0" destId="1" srcOrd="0" destOrd="0"/>
        <dgm:cxn modelId="15" srcId="1" destId="11" srcOrd="0" destOrd="0"/>
        <dgm:cxn modelId="16" srcId="1" destId="12" srcOrd="1" destOrd="0"/>
        <dgm:cxn modelId="17" srcId="1" destId="13" srcOrd="2" destOrd="0"/>
      </dgm:cxnLst>
      <dgm:bg/>
      <dgm:whole/>
    </dgm:dataModel>
  </dgm:styleData>
  <dgm:clrData>
    <dgm:dataModel>
      <dgm:ptLst>
        <dgm:pt modelId="0" type="doc"/>
        <dgm:pt modelId="1"/>
        <dgm:pt modelId="11"/>
        <dgm:pt modelId="12"/>
        <dgm:pt modelId="13"/>
        <dgm:pt modelId="14"/>
        <dgm:pt modelId="15"/>
        <dgm:pt modelId="16"/>
      </dgm:ptLst>
      <dgm:cxnLst>
        <dgm:cxn modelId="2" srcId="0" destId="1" srcOrd="0" destOrd="0"/>
        <dgm:cxn modelId="16" srcId="1" destId="11" srcOrd="0" destOrd="0"/>
        <dgm:cxn modelId="17" srcId="1" destId="12" srcOrd="1" destOrd="0"/>
        <dgm:cxn modelId="18" srcId="1" destId="13" srcOrd="2" destOrd="0"/>
        <dgm:cxn modelId="19" srcId="1" destId="14" srcOrd="3" destOrd="0"/>
        <dgm:cxn modelId="20" srcId="1" destId="15" srcOrd="4" destOrd="0"/>
        <dgm:cxn modelId="21" srcId="1" destId="16" srcOrd="5" destOrd="0"/>
      </dgm:cxnLst>
      <dgm:bg/>
      <dgm:whole/>
    </dgm:dataModel>
  </dgm:clrData>
  <dgm:layoutNode name="composite">
    <dgm:varLst>
      <dgm:chMax val="1"/>
      <dgm:dir/>
      <dgm:resizeHandles val="exact"/>
    </dgm:varLst>
    <dgm:alg type="composite">
      <dgm:param type="ar" val="1"/>
    </dgm:alg>
    <dgm:shape xmlns:r="http://schemas.openxmlformats.org/officeDocument/2006/relationships" r:blip="">
      <dgm:adjLst/>
    </dgm:shape>
    <dgm:presOf/>
    <dgm:constrLst/>
    <dgm:ruleLst/>
    <dgm:layoutNode name="radial">
      <dgm:varLst>
        <dgm:animLvl val="ctr"/>
      </dgm:varLst>
      <dgm:choose name="Name0">
        <dgm:if name="Name1" func="var" arg="dir" op="equ" val="norm">
          <dgm:choose name="Name2">
            <dgm:if name="Name3" axis="ch ch" ptType="node node" st="1 1" cnt="1 0" func="cnt" op="lte" val="1">
              <dgm:alg type="cycle">
                <dgm:param type="stAng" val="90"/>
                <dgm:param type="spanAng" val="360"/>
                <dgm:param type="ctrShpMap" val="fNode"/>
              </dgm:alg>
            </dgm:if>
            <dgm:else name="Name4">
              <dgm:alg type="cycle">
                <dgm:param type="stAng" val="0"/>
                <dgm:param type="spanAng" val="360"/>
                <dgm:param type="ctrShpMap" val="fNode"/>
              </dgm:alg>
            </dgm:else>
          </dgm:choose>
        </dgm:if>
        <dgm:else name="Name5">
          <dgm:alg type="cycle">
            <dgm:param type="stAng" val="0"/>
            <dgm:param type="spanAng" val="-360"/>
            <dgm:param type="ctrShpMap" val="fNode"/>
          </dgm:alg>
        </dgm:else>
      </dgm:choose>
      <dgm:shape xmlns:r="http://schemas.openxmlformats.org/officeDocument/2006/relationships" r:blip="">
        <dgm:adjLst/>
      </dgm:shape>
      <dgm:presOf/>
      <dgm:constrLst>
        <dgm:constr type="w" for="ch" forName="centerShape" refType="w"/>
        <dgm:constr type="h" for="ch" forName="centerShape" refType="h"/>
        <dgm:constr type="w" for="ch" forName="node" refType="w" fact="0.5"/>
        <dgm:constr type="h" for="ch" forName="node" refType="h" fact="0.5"/>
        <dgm:constr type="sp" refType="w" refFor="ch" refForName="node" fact="-0.2"/>
        <dgm:constr type="sibSp" refType="w" refFor="ch" refForName="node" fact="-0.2"/>
        <dgm:constr type="primFontSz" for="ch" forName="centerShape" val="65"/>
        <dgm:constr type="primFontSz" for="des" forName="node" val="65"/>
        <dgm:constr type="primFontSz" for="ch" forName="node" refType="primFontSz" refFor="ch" refForName="centerShape" op="lte"/>
      </dgm:constrLst>
      <dgm:ruleLst/>
      <dgm:forEach name="Name6" axis="ch" ptType="node" cnt="1">
        <dgm:layoutNode name="centerShape" styleLbl="vennNode1">
          <dgm:alg type="tx"/>
          <dgm:shape xmlns:r="http://schemas.openxmlformats.org/officeDocument/2006/relationships" type="ellipse" r:blip="">
            <dgm:adjLst/>
          </dgm:shape>
          <dgm:presOf axis="self"/>
          <dgm:constrLst>
            <dgm:constr type="tMarg" refType="primFontSz" fact="0.1"/>
            <dgm:constr type="bMarg" refType="primFontSz" fact="0.1"/>
            <dgm:constr type="lMarg" refType="primFontSz" fact="0.1"/>
            <dgm:constr type="rMarg" refType="primFontSz" fact="0.1"/>
          </dgm:constrLst>
          <dgm:ruleLst>
            <dgm:rule type="primFontSz" val="5" fact="NaN" max="NaN"/>
          </dgm:ruleLst>
        </dgm:layoutNode>
        <dgm:forEach name="Name7" axis="ch" ptType="node">
          <dgm:layoutNode name="node" styleLbl="vennNode1">
            <dgm:varLst>
              <dgm:bulletEnabled val="1"/>
            </dgm:varLst>
            <dgm:alg type="tx">
              <dgm:param type="txAnchorVertCh" val="mid"/>
            </dgm:alg>
            <dgm:shape xmlns:r="http://schemas.openxmlformats.org/officeDocument/2006/relationships" type="ellipse" r:blip="">
              <dgm:adjLst/>
            </dgm:shape>
            <dgm:presOf axis="desOrSelf" ptType="node"/>
            <dgm:constrLst>
              <dgm:constr type="tMarg" refType="primFontSz" fact="0.1"/>
              <dgm:constr type="bMarg" refType="primFontSz" fact="0.1"/>
              <dgm:constr type="lMarg" refType="primFontSz" fact="0.1"/>
              <dgm:constr type="rMarg" refType="primFontSz" fact="0.1"/>
            </dgm:constrLst>
            <dgm:ruleLst>
              <dgm:rule type="primFontSz" val="5" fact="NaN" max="NaN"/>
            </dgm:ruleLst>
          </dgm:layoutNode>
        </dgm:forEach>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4">
  <dgm:title val=""/>
  <dgm:desc val=""/>
  <dgm:catLst>
    <dgm:cat type="simple" pri="104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lnNode1">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3">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parChTrans2D4">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parCh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2">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image" Target="../media/image2.png"/><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diagramLayout" Target="../diagrams/layout1.xml"/><Relationship Id="rId2" Type="http://schemas.openxmlformats.org/officeDocument/2006/relationships/diagramData" Target="../diagrams/data1.xml"/><Relationship Id="rId1" Type="http://schemas.openxmlformats.org/officeDocument/2006/relationships/hyperlink" Target="#_PLAN"/><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drawing1.xml><?xml version="1.0" encoding="utf-8"?>
<xdr:wsDr xmlns:xdr="http://schemas.openxmlformats.org/drawingml/2006/spreadsheetDrawing" xmlns:a="http://schemas.openxmlformats.org/drawingml/2006/main">
  <xdr:twoCellAnchor editAs="oneCell">
    <xdr:from>
      <xdr:col>1</xdr:col>
      <xdr:colOff>495300</xdr:colOff>
      <xdr:row>0</xdr:row>
      <xdr:rowOff>0</xdr:rowOff>
    </xdr:from>
    <xdr:to>
      <xdr:col>1</xdr:col>
      <xdr:colOff>1806161</xdr:colOff>
      <xdr:row>2</xdr:row>
      <xdr:rowOff>23622</xdr:rowOff>
    </xdr:to>
    <xdr:pic>
      <xdr:nvPicPr>
        <xdr:cNvPr id="2" name="Picture 1" descr="https://intranet.attentia.be/~/media/Images/BlueTube/Sales%20en%20Marketing/ATTENTIA-LOGO-RGB-400px.ashx?w=400&amp;h=138&amp;as=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33575" y="0"/>
          <a:ext cx="1310861" cy="4522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542925</xdr:colOff>
      <xdr:row>89</xdr:row>
      <xdr:rowOff>80660</xdr:rowOff>
    </xdr:from>
    <xdr:to>
      <xdr:col>5</xdr:col>
      <xdr:colOff>62370</xdr:colOff>
      <xdr:row>108</xdr:row>
      <xdr:rowOff>114300</xdr:rowOff>
    </xdr:to>
    <xdr:graphicFrame macro="">
      <xdr:nvGraphicFramePr>
        <xdr:cNvPr id="6" name="Chart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214312</xdr:colOff>
      <xdr:row>89</xdr:row>
      <xdr:rowOff>85726</xdr:rowOff>
    </xdr:from>
    <xdr:to>
      <xdr:col>14</xdr:col>
      <xdr:colOff>238125</xdr:colOff>
      <xdr:row>108</xdr:row>
      <xdr:rowOff>133350</xdr:rowOff>
    </xdr:to>
    <xdr:graphicFrame macro="">
      <xdr:nvGraphicFramePr>
        <xdr:cNvPr id="10" name="Chart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552449</xdr:colOff>
      <xdr:row>109</xdr:row>
      <xdr:rowOff>38100</xdr:rowOff>
    </xdr:from>
    <xdr:to>
      <xdr:col>5</xdr:col>
      <xdr:colOff>69847</xdr:colOff>
      <xdr:row>126</xdr:row>
      <xdr:rowOff>190499</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214311</xdr:colOff>
      <xdr:row>109</xdr:row>
      <xdr:rowOff>47623</xdr:rowOff>
    </xdr:from>
    <xdr:to>
      <xdr:col>14</xdr:col>
      <xdr:colOff>190500</xdr:colOff>
      <xdr:row>127</xdr:row>
      <xdr:rowOff>47624</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28575</xdr:colOff>
      <xdr:row>1</xdr:row>
      <xdr:rowOff>9525</xdr:rowOff>
    </xdr:from>
    <xdr:to>
      <xdr:col>1</xdr:col>
      <xdr:colOff>1409700</xdr:colOff>
      <xdr:row>1</xdr:row>
      <xdr:rowOff>1015082</xdr:rowOff>
    </xdr:to>
    <xdr:pic>
      <xdr:nvPicPr>
        <xdr:cNvPr id="7" name="Content Placeholder 8">
          <a:extLst>
            <a:ext uri="{FF2B5EF4-FFF2-40B4-BE49-F238E27FC236}">
              <a16:creationId xmlns:a16="http://schemas.microsoft.com/office/drawing/2014/main" id="{BEB2B88D-2F11-4209-9E81-919ECAB97085}"/>
            </a:ext>
          </a:extLst>
        </xdr:cNvPr>
        <xdr:cNvPicPr>
          <a:picLocks noGrp="1"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647825" y="857250"/>
          <a:ext cx="1381125" cy="1005557"/>
        </a:xfrm>
        <a:prstGeom prst="rect">
          <a:avLst/>
        </a:prstGeom>
      </xdr:spPr>
    </xdr:pic>
    <xdr:clientData/>
  </xdr:twoCellAnchor>
  <xdr:twoCellAnchor>
    <xdr:from>
      <xdr:col>0</xdr:col>
      <xdr:colOff>571500</xdr:colOff>
      <xdr:row>128</xdr:row>
      <xdr:rowOff>0</xdr:rowOff>
    </xdr:from>
    <xdr:to>
      <xdr:col>5</xdr:col>
      <xdr:colOff>28575</xdr:colOff>
      <xdr:row>147</xdr:row>
      <xdr:rowOff>112395</xdr:rowOff>
    </xdr:to>
    <xdr:graphicFrame macro="">
      <xdr:nvGraphicFramePr>
        <xdr:cNvPr id="11" name="Grafiek 10">
          <a:extLst>
            <a:ext uri="{FF2B5EF4-FFF2-40B4-BE49-F238E27FC236}">
              <a16:creationId xmlns:a16="http://schemas.microsoft.com/office/drawing/2014/main" id="{B2CB0C00-36C5-4E26-BBBE-0DF8F67625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28575</xdr:colOff>
      <xdr:row>1</xdr:row>
      <xdr:rowOff>9525</xdr:rowOff>
    </xdr:from>
    <xdr:to>
      <xdr:col>1</xdr:col>
      <xdr:colOff>1409700</xdr:colOff>
      <xdr:row>1</xdr:row>
      <xdr:rowOff>1015082</xdr:rowOff>
    </xdr:to>
    <xdr:pic>
      <xdr:nvPicPr>
        <xdr:cNvPr id="4" name="Content Placeholder 8">
          <a:extLst>
            <a:ext uri="{FF2B5EF4-FFF2-40B4-BE49-F238E27FC236}">
              <a16:creationId xmlns:a16="http://schemas.microsoft.com/office/drawing/2014/main" id="{84A6DE82-B117-4FD5-9095-02AEC1906AF9}"/>
            </a:ext>
          </a:extLst>
        </xdr:cNvPr>
        <xdr:cNvPicPr>
          <a:picLocks noGrp="1"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97355" y="855345"/>
          <a:ext cx="1381125" cy="10055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15</xdr:col>
      <xdr:colOff>358140</xdr:colOff>
      <xdr:row>27</xdr:row>
      <xdr:rowOff>46355</xdr:rowOff>
    </xdr:to>
    <xdr:graphicFrame macro="">
      <xdr:nvGraphicFramePr>
        <xdr:cNvPr id="2" name="Diagram 1">
          <a:hlinkClick xmlns:r="http://schemas.openxmlformats.org/officeDocument/2006/relationships" r:id="rId1"/>
          <a:extLst>
            <a:ext uri="{FF2B5EF4-FFF2-40B4-BE49-F238E27FC236}">
              <a16:creationId xmlns:a16="http://schemas.microsoft.com/office/drawing/2014/main" id="{8BE5D462-4882-4087-AF60-0F92CF35FECB}"/>
            </a:ext>
          </a:extLst>
        </xdr:cNvPr>
        <xdr:cNvGraphicFramePr>
          <a:graphicFrameLocks/>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0BD7A1-21F7-4D6F-9A67-B692D36B7FD2}" name="Tabel1" displayName="Tabel1" ref="B11:B12" insertRow="1" totalsRowShown="0" headerRowDxfId="0" headerRowCellStyle="Goed">
  <autoFilter ref="B11:B12" xr:uid="{614A56F2-ACDB-40E0-8404-FE167F018D5E}"/>
  <tableColumns count="1">
    <tableColumn id="1" xr3:uid="{5315DEBF-0B40-4BE0-AE67-4815E4AD7E05}" name="In, op of naast het werk"/>
  </tableColumns>
  <tableStyleInfo name="TableStyleMedium2"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22"/>
  <sheetViews>
    <sheetView workbookViewId="0">
      <selection activeCell="A4" sqref="A4"/>
    </sheetView>
  </sheetViews>
  <sheetFormatPr defaultRowHeight="15"/>
  <cols>
    <col min="1" max="1" width="21.5703125" customWidth="1"/>
    <col min="2" max="2" width="183" customWidth="1"/>
  </cols>
  <sheetData>
    <row r="1" spans="1:2" ht="15" customHeight="1">
      <c r="A1" s="20"/>
    </row>
    <row r="2" spans="1:2" ht="18.75">
      <c r="A2" s="11"/>
    </row>
    <row r="3" spans="1:2" ht="18.75">
      <c r="A3" s="11" t="s">
        <v>7</v>
      </c>
    </row>
    <row r="4" spans="1:2">
      <c r="A4" s="70" t="s">
        <v>73</v>
      </c>
      <c r="B4" s="15"/>
    </row>
    <row r="5" spans="1:2">
      <c r="A5" s="71" t="s">
        <v>69</v>
      </c>
      <c r="B5" s="7"/>
    </row>
    <row r="6" spans="1:2" ht="159" customHeight="1">
      <c r="A6" s="61" t="s">
        <v>34</v>
      </c>
      <c r="B6" s="19" t="s">
        <v>60</v>
      </c>
    </row>
    <row r="7" spans="1:2" ht="105">
      <c r="A7" s="61" t="s">
        <v>35</v>
      </c>
      <c r="B7" s="19" t="s">
        <v>61</v>
      </c>
    </row>
    <row r="8" spans="1:2" ht="90">
      <c r="A8" s="61" t="s">
        <v>36</v>
      </c>
      <c r="B8" s="19" t="s">
        <v>62</v>
      </c>
    </row>
    <row r="9" spans="1:2" ht="159.75" customHeight="1">
      <c r="A9" s="73" t="s">
        <v>37</v>
      </c>
      <c r="B9" s="74" t="s">
        <v>63</v>
      </c>
    </row>
    <row r="11" spans="1:2" ht="18.75">
      <c r="A11" s="11" t="s">
        <v>11</v>
      </c>
    </row>
    <row r="12" spans="1:2">
      <c r="A12" s="70" t="s">
        <v>70</v>
      </c>
      <c r="B12" s="15"/>
    </row>
    <row r="13" spans="1:2">
      <c r="A13" s="72" t="s">
        <v>22</v>
      </c>
      <c r="B13" s="6"/>
    </row>
    <row r="14" spans="1:2">
      <c r="A14" s="13" t="s">
        <v>23</v>
      </c>
      <c r="B14" s="12"/>
    </row>
    <row r="15" spans="1:2" ht="83.25" customHeight="1">
      <c r="A15" s="101" t="s">
        <v>38</v>
      </c>
      <c r="B15" s="102"/>
    </row>
    <row r="17" spans="1:2" ht="18.75">
      <c r="A17" s="11" t="s">
        <v>9</v>
      </c>
    </row>
    <row r="18" spans="1:2">
      <c r="A18" s="16" t="s">
        <v>15</v>
      </c>
      <c r="B18" s="17"/>
    </row>
    <row r="19" spans="1:2">
      <c r="A19" s="13" t="s">
        <v>21</v>
      </c>
      <c r="B19" s="12"/>
    </row>
    <row r="20" spans="1:2">
      <c r="A20" s="21" t="s">
        <v>8</v>
      </c>
      <c r="B20" s="5" t="s">
        <v>19</v>
      </c>
    </row>
    <row r="21" spans="1:2">
      <c r="A21" s="22" t="s">
        <v>9</v>
      </c>
      <c r="B21" s="14" t="s">
        <v>20</v>
      </c>
    </row>
    <row r="22" spans="1:2">
      <c r="A22" s="21" t="s">
        <v>10</v>
      </c>
      <c r="B22" s="5" t="s">
        <v>12</v>
      </c>
    </row>
  </sheetData>
  <mergeCells count="1">
    <mergeCell ref="A15:B15"/>
  </mergeCells>
  <pageMargins left="0.7" right="0.7" top="0.75" bottom="0.75" header="0.3" footer="0.3"/>
  <pageSetup paperSize="9" scale="5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A1B1D"/>
    <pageSetUpPr fitToPage="1"/>
  </sheetPr>
  <dimension ref="A1:Z84"/>
  <sheetViews>
    <sheetView tabSelected="1" topLeftCell="A63" zoomScale="80" zoomScaleNormal="80" workbookViewId="0">
      <selection activeCell="C83" sqref="C83"/>
    </sheetView>
  </sheetViews>
  <sheetFormatPr defaultColWidth="9.140625" defaultRowHeight="15"/>
  <cols>
    <col min="1" max="1" width="24.28515625" style="66" customWidth="1"/>
    <col min="2" max="2" width="32.5703125" style="66" customWidth="1"/>
    <col min="3" max="12" width="11.7109375" style="1" customWidth="1"/>
    <col min="13" max="16" width="12.7109375" style="1" customWidth="1"/>
    <col min="17" max="16384" width="9.140625" style="1"/>
  </cols>
  <sheetData>
    <row r="1" spans="1:17" ht="64.900000000000006" customHeight="1" thickBot="1">
      <c r="A1" s="114" t="s">
        <v>24</v>
      </c>
      <c r="B1" s="114"/>
      <c r="C1" s="114"/>
      <c r="D1" s="23"/>
      <c r="E1" s="23"/>
      <c r="F1" s="23"/>
      <c r="G1" s="23"/>
      <c r="H1" s="98"/>
      <c r="I1" s="23"/>
      <c r="J1" s="23"/>
      <c r="K1" s="23"/>
      <c r="L1" s="23"/>
      <c r="M1" s="23"/>
      <c r="N1" s="23"/>
      <c r="O1" s="23"/>
      <c r="P1" s="23"/>
      <c r="Q1" s="23"/>
    </row>
    <row r="2" spans="1:17" ht="93" customHeight="1" thickTop="1" thickBot="1">
      <c r="A2" s="119"/>
      <c r="B2" s="120"/>
      <c r="C2" s="2" t="s">
        <v>26</v>
      </c>
      <c r="D2" s="3" t="s">
        <v>120</v>
      </c>
      <c r="E2" s="3" t="s">
        <v>121</v>
      </c>
      <c r="F2" s="4" t="s">
        <v>119</v>
      </c>
      <c r="G2" s="8" t="s">
        <v>29</v>
      </c>
      <c r="H2" s="9" t="s">
        <v>30</v>
      </c>
      <c r="I2" s="24" t="s">
        <v>31</v>
      </c>
      <c r="J2" s="24" t="s">
        <v>32</v>
      </c>
      <c r="K2" s="10" t="s">
        <v>33</v>
      </c>
      <c r="L2" s="18" t="s">
        <v>65</v>
      </c>
      <c r="M2" s="10" t="s">
        <v>64</v>
      </c>
      <c r="N2" s="2" t="s">
        <v>25</v>
      </c>
      <c r="O2" s="3" t="s">
        <v>2</v>
      </c>
      <c r="P2" s="4" t="s">
        <v>3</v>
      </c>
    </row>
    <row r="3" spans="1:17" ht="45" customHeight="1" thickTop="1">
      <c r="A3" s="127" t="s">
        <v>16</v>
      </c>
      <c r="B3" s="128"/>
      <c r="C3" s="124" t="s">
        <v>0</v>
      </c>
      <c r="D3" s="125"/>
      <c r="E3" s="133"/>
      <c r="F3" s="100" t="s">
        <v>125</v>
      </c>
      <c r="G3" s="124" t="s">
        <v>1</v>
      </c>
      <c r="H3" s="125"/>
      <c r="I3" s="125"/>
      <c r="J3" s="125"/>
      <c r="K3" s="125"/>
      <c r="L3" s="125"/>
      <c r="M3" s="126"/>
      <c r="N3" s="121" t="s">
        <v>17</v>
      </c>
      <c r="O3" s="122"/>
      <c r="P3" s="123"/>
    </row>
    <row r="4" spans="1:17" ht="27.75" customHeight="1">
      <c r="A4" s="129"/>
      <c r="B4" s="130"/>
      <c r="C4" s="134" t="s">
        <v>6</v>
      </c>
      <c r="D4" s="135"/>
      <c r="E4" s="135"/>
      <c r="F4" s="99"/>
      <c r="G4" s="134" t="s">
        <v>13</v>
      </c>
      <c r="H4" s="141"/>
      <c r="I4" s="141"/>
      <c r="J4" s="141"/>
      <c r="K4" s="141"/>
      <c r="L4" s="141"/>
      <c r="M4" s="142"/>
      <c r="N4" s="134" t="s">
        <v>14</v>
      </c>
      <c r="O4" s="141"/>
      <c r="P4" s="142"/>
    </row>
    <row r="5" spans="1:17" ht="27.75" customHeight="1" thickBot="1">
      <c r="A5" s="109" t="s">
        <v>26</v>
      </c>
      <c r="B5" s="131"/>
      <c r="C5" s="48"/>
      <c r="D5" s="26"/>
      <c r="E5" s="26"/>
      <c r="F5" s="97"/>
      <c r="G5" s="25"/>
      <c r="H5" s="26"/>
      <c r="I5" s="26"/>
      <c r="J5" s="26"/>
      <c r="K5" s="26"/>
      <c r="L5" s="26"/>
      <c r="M5" s="27"/>
      <c r="N5" s="48"/>
      <c r="O5" s="26"/>
      <c r="P5" s="49"/>
    </row>
    <row r="6" spans="1:17" ht="16.5" thickBot="1">
      <c r="A6" s="112" t="s">
        <v>39</v>
      </c>
      <c r="B6" s="118"/>
      <c r="C6" s="29"/>
      <c r="D6" s="30"/>
      <c r="E6" s="30"/>
      <c r="F6" s="31"/>
      <c r="G6" s="29"/>
      <c r="H6" s="30"/>
      <c r="I6" s="30"/>
      <c r="J6" s="30"/>
      <c r="K6" s="31"/>
      <c r="L6" s="29"/>
      <c r="M6" s="31"/>
      <c r="N6" s="29"/>
      <c r="O6" s="30"/>
      <c r="P6" s="31"/>
    </row>
    <row r="7" spans="1:17" ht="51.75" customHeight="1">
      <c r="A7" s="103" t="s">
        <v>43</v>
      </c>
      <c r="B7" s="104"/>
      <c r="C7" s="67"/>
      <c r="D7" s="68"/>
      <c r="E7" s="68"/>
      <c r="F7" s="69"/>
      <c r="G7" s="67"/>
      <c r="H7" s="68"/>
      <c r="I7" s="68"/>
      <c r="J7" s="68"/>
      <c r="K7" s="69"/>
      <c r="L7" s="67"/>
      <c r="M7" s="69"/>
      <c r="N7" s="67"/>
      <c r="O7" s="68"/>
      <c r="P7" s="69"/>
    </row>
    <row r="8" spans="1:17" ht="18.75" customHeight="1" thickBot="1">
      <c r="A8" s="105" t="s">
        <v>45</v>
      </c>
      <c r="B8" s="111"/>
      <c r="C8" s="32"/>
      <c r="D8" s="33"/>
      <c r="E8" s="33"/>
      <c r="F8" s="34"/>
      <c r="G8" s="32"/>
      <c r="H8" s="33"/>
      <c r="I8" s="33"/>
      <c r="J8" s="33"/>
      <c r="K8" s="34"/>
      <c r="L8" s="32"/>
      <c r="M8" s="34"/>
      <c r="N8" s="32"/>
      <c r="O8" s="33"/>
      <c r="P8" s="34"/>
    </row>
    <row r="9" spans="1:17" ht="31.5" customHeight="1">
      <c r="A9" s="103" t="s">
        <v>44</v>
      </c>
      <c r="B9" s="104"/>
      <c r="C9" s="67"/>
      <c r="D9" s="68"/>
      <c r="E9" s="68"/>
      <c r="F9" s="69"/>
      <c r="G9" s="67"/>
      <c r="H9" s="68"/>
      <c r="I9" s="68"/>
      <c r="J9" s="68"/>
      <c r="K9" s="69"/>
      <c r="L9" s="67"/>
      <c r="M9" s="69"/>
      <c r="N9" s="67"/>
      <c r="O9" s="68"/>
      <c r="P9" s="69"/>
    </row>
    <row r="10" spans="1:17">
      <c r="A10" s="105" t="s">
        <v>57</v>
      </c>
      <c r="B10" s="111"/>
      <c r="C10" s="32"/>
      <c r="D10" s="33"/>
      <c r="E10" s="33"/>
      <c r="F10" s="34"/>
      <c r="G10" s="32"/>
      <c r="H10" s="33"/>
      <c r="I10" s="33"/>
      <c r="J10" s="33"/>
      <c r="K10" s="34"/>
      <c r="L10" s="32"/>
      <c r="M10" s="34"/>
      <c r="N10" s="32"/>
      <c r="O10" s="33"/>
      <c r="P10" s="34"/>
    </row>
    <row r="11" spans="1:17" ht="15.75" thickBot="1">
      <c r="A11" s="105" t="s">
        <v>51</v>
      </c>
      <c r="B11" s="111"/>
      <c r="C11" s="32"/>
      <c r="D11" s="33"/>
      <c r="E11" s="33"/>
      <c r="F11" s="34"/>
      <c r="G11" s="32"/>
      <c r="H11" s="33"/>
      <c r="I11" s="33"/>
      <c r="J11" s="33"/>
      <c r="K11" s="34"/>
      <c r="L11" s="32"/>
      <c r="M11" s="34"/>
      <c r="N11" s="32"/>
      <c r="O11" s="33"/>
      <c r="P11" s="34"/>
    </row>
    <row r="12" spans="1:17" ht="32.25" customHeight="1">
      <c r="A12" s="103" t="s">
        <v>46</v>
      </c>
      <c r="B12" s="104"/>
      <c r="C12" s="67"/>
      <c r="D12" s="68"/>
      <c r="E12" s="68"/>
      <c r="F12" s="69"/>
      <c r="G12" s="67"/>
      <c r="H12" s="68"/>
      <c r="I12" s="68"/>
      <c r="J12" s="68"/>
      <c r="K12" s="69"/>
      <c r="L12" s="67"/>
      <c r="M12" s="69"/>
      <c r="N12" s="67"/>
      <c r="O12" s="68"/>
      <c r="P12" s="69"/>
    </row>
    <row r="13" spans="1:17" ht="15.75" thickBot="1">
      <c r="A13" s="105" t="s">
        <v>48</v>
      </c>
      <c r="B13" s="111"/>
      <c r="C13" s="32"/>
      <c r="D13" s="33"/>
      <c r="E13" s="33"/>
      <c r="F13" s="34"/>
      <c r="G13" s="32"/>
      <c r="H13" s="33"/>
      <c r="I13" s="33"/>
      <c r="J13" s="33"/>
      <c r="K13" s="34"/>
      <c r="L13" s="32"/>
      <c r="M13" s="34"/>
      <c r="N13" s="32"/>
      <c r="O13" s="33"/>
      <c r="P13" s="34"/>
    </row>
    <row r="14" spans="1:17" ht="30" customHeight="1">
      <c r="A14" s="103" t="s">
        <v>47</v>
      </c>
      <c r="B14" s="104"/>
      <c r="C14" s="67"/>
      <c r="D14" s="68"/>
      <c r="E14" s="68"/>
      <c r="F14" s="69"/>
      <c r="G14" s="67"/>
      <c r="H14" s="68"/>
      <c r="I14" s="68"/>
      <c r="J14" s="68"/>
      <c r="K14" s="69"/>
      <c r="L14" s="67"/>
      <c r="M14" s="69"/>
      <c r="N14" s="67"/>
      <c r="O14" s="68"/>
      <c r="P14" s="69"/>
    </row>
    <row r="15" spans="1:17">
      <c r="A15" s="105" t="s">
        <v>56</v>
      </c>
      <c r="B15" s="111"/>
      <c r="C15" s="32"/>
      <c r="D15" s="33"/>
      <c r="E15" s="33"/>
      <c r="F15" s="34"/>
      <c r="G15" s="32"/>
      <c r="H15" s="33"/>
      <c r="I15" s="33"/>
      <c r="J15" s="33"/>
      <c r="K15" s="34"/>
      <c r="L15" s="32"/>
      <c r="M15" s="34"/>
      <c r="N15" s="32"/>
      <c r="O15" s="33"/>
      <c r="P15" s="34"/>
    </row>
    <row r="16" spans="1:17">
      <c r="A16" s="105" t="s">
        <v>52</v>
      </c>
      <c r="B16" s="111"/>
      <c r="C16" s="32"/>
      <c r="D16" s="33"/>
      <c r="E16" s="33"/>
      <c r="F16" s="34"/>
      <c r="G16" s="32"/>
      <c r="H16" s="33"/>
      <c r="I16" s="33"/>
      <c r="J16" s="33"/>
      <c r="K16" s="34"/>
      <c r="L16" s="32"/>
      <c r="M16" s="34"/>
      <c r="N16" s="32"/>
      <c r="O16" s="33"/>
      <c r="P16" s="34"/>
    </row>
    <row r="17" spans="1:16" ht="16.5" thickBot="1">
      <c r="A17" s="112" t="s">
        <v>40</v>
      </c>
      <c r="B17" s="118"/>
      <c r="C17" s="35"/>
      <c r="D17" s="36"/>
      <c r="E17" s="36"/>
      <c r="F17" s="37"/>
      <c r="G17" s="35"/>
      <c r="H17" s="36"/>
      <c r="I17" s="36"/>
      <c r="J17" s="36"/>
      <c r="K17" s="37"/>
      <c r="L17" s="35"/>
      <c r="M17" s="37"/>
      <c r="N17" s="35"/>
      <c r="O17" s="36"/>
      <c r="P17" s="37"/>
    </row>
    <row r="18" spans="1:16" ht="31.5" customHeight="1">
      <c r="A18" s="103" t="s">
        <v>49</v>
      </c>
      <c r="B18" s="104"/>
      <c r="C18" s="67"/>
      <c r="D18" s="68"/>
      <c r="E18" s="68"/>
      <c r="F18" s="69"/>
      <c r="G18" s="67"/>
      <c r="H18" s="68"/>
      <c r="I18" s="68"/>
      <c r="J18" s="68"/>
      <c r="K18" s="69"/>
      <c r="L18" s="67"/>
      <c r="M18" s="69"/>
      <c r="N18" s="67"/>
      <c r="O18" s="68"/>
      <c r="P18" s="69"/>
    </row>
    <row r="19" spans="1:16" ht="15.75" thickBot="1">
      <c r="A19" s="105" t="s">
        <v>50</v>
      </c>
      <c r="B19" s="111"/>
      <c r="C19" s="32"/>
      <c r="D19" s="33"/>
      <c r="E19" s="33"/>
      <c r="F19" s="34"/>
      <c r="G19" s="32"/>
      <c r="H19" s="33"/>
      <c r="I19" s="33"/>
      <c r="J19" s="33"/>
      <c r="K19" s="34"/>
      <c r="L19" s="32"/>
      <c r="M19" s="34"/>
      <c r="N19" s="32"/>
      <c r="O19" s="33"/>
      <c r="P19" s="34"/>
    </row>
    <row r="20" spans="1:16" ht="31.5" customHeight="1">
      <c r="A20" s="103" t="s">
        <v>53</v>
      </c>
      <c r="B20" s="104"/>
      <c r="C20" s="67"/>
      <c r="D20" s="68"/>
      <c r="E20" s="68"/>
      <c r="F20" s="69"/>
      <c r="G20" s="67"/>
      <c r="H20" s="68"/>
      <c r="I20" s="68"/>
      <c r="J20" s="68"/>
      <c r="K20" s="69"/>
      <c r="L20" s="67"/>
      <c r="M20" s="69"/>
      <c r="N20" s="67"/>
      <c r="O20" s="68"/>
      <c r="P20" s="69"/>
    </row>
    <row r="21" spans="1:16">
      <c r="A21" s="105" t="s">
        <v>55</v>
      </c>
      <c r="B21" s="111"/>
      <c r="C21" s="32"/>
      <c r="D21" s="33"/>
      <c r="E21" s="33"/>
      <c r="F21" s="34"/>
      <c r="G21" s="32"/>
      <c r="H21" s="33"/>
      <c r="I21" s="33"/>
      <c r="J21" s="33"/>
      <c r="K21" s="34"/>
      <c r="L21" s="32"/>
      <c r="M21" s="34"/>
      <c r="N21" s="32"/>
      <c r="O21" s="33"/>
      <c r="P21" s="34"/>
    </row>
    <row r="22" spans="1:16" ht="16.5" thickBot="1">
      <c r="A22" s="112" t="s">
        <v>41</v>
      </c>
      <c r="B22" s="118"/>
      <c r="C22" s="35"/>
      <c r="D22" s="36"/>
      <c r="E22" s="36"/>
      <c r="F22" s="37"/>
      <c r="G22" s="35"/>
      <c r="H22" s="36"/>
      <c r="I22" s="36"/>
      <c r="J22" s="36"/>
      <c r="K22" s="37"/>
      <c r="L22" s="35"/>
      <c r="M22" s="37"/>
      <c r="N22" s="35"/>
      <c r="O22" s="36"/>
      <c r="P22" s="37"/>
    </row>
    <row r="23" spans="1:16" ht="31.5" customHeight="1">
      <c r="A23" s="103" t="s">
        <v>58</v>
      </c>
      <c r="B23" s="104"/>
      <c r="C23" s="67"/>
      <c r="D23" s="68"/>
      <c r="E23" s="68"/>
      <c r="F23" s="69"/>
      <c r="G23" s="67"/>
      <c r="H23" s="68"/>
      <c r="I23" s="68"/>
      <c r="J23" s="68"/>
      <c r="K23" s="69"/>
      <c r="L23" s="67"/>
      <c r="M23" s="69"/>
      <c r="N23" s="67"/>
      <c r="O23" s="68"/>
      <c r="P23" s="69"/>
    </row>
    <row r="24" spans="1:16">
      <c r="A24" s="105" t="s">
        <v>50</v>
      </c>
      <c r="B24" s="111"/>
      <c r="C24" s="32"/>
      <c r="D24" s="33"/>
      <c r="E24" s="33"/>
      <c r="F24" s="34"/>
      <c r="G24" s="32"/>
      <c r="H24" s="33"/>
      <c r="I24" s="33"/>
      <c r="J24" s="33"/>
      <c r="K24" s="34"/>
      <c r="L24" s="32"/>
      <c r="M24" s="34"/>
      <c r="N24" s="32"/>
      <c r="O24" s="33"/>
      <c r="P24" s="34"/>
    </row>
    <row r="25" spans="1:16">
      <c r="A25" s="107" t="s">
        <v>59</v>
      </c>
      <c r="B25" s="108"/>
      <c r="C25" s="32"/>
      <c r="D25" s="33"/>
      <c r="E25" s="33"/>
      <c r="F25" s="34"/>
      <c r="G25" s="32"/>
      <c r="H25" s="33"/>
      <c r="I25" s="33"/>
      <c r="J25" s="33"/>
      <c r="K25" s="34"/>
      <c r="L25" s="32"/>
      <c r="M25" s="34"/>
      <c r="N25" s="32"/>
      <c r="O25" s="33"/>
      <c r="P25" s="34"/>
    </row>
    <row r="26" spans="1:16" ht="27.75" customHeight="1">
      <c r="A26" s="109" t="s">
        <v>27</v>
      </c>
      <c r="B26" s="132"/>
      <c r="C26" s="38"/>
      <c r="D26" s="39"/>
      <c r="E26" s="39"/>
      <c r="F26" s="40"/>
      <c r="G26" s="38"/>
      <c r="H26" s="39"/>
      <c r="I26" s="39"/>
      <c r="J26" s="39"/>
      <c r="K26" s="40"/>
      <c r="L26" s="47"/>
      <c r="M26" s="40"/>
      <c r="N26" s="38"/>
      <c r="O26" s="39"/>
      <c r="P26" s="40"/>
    </row>
    <row r="27" spans="1:16" ht="16.5" thickBot="1">
      <c r="A27" s="112" t="s">
        <v>39</v>
      </c>
      <c r="B27" s="118"/>
      <c r="C27" s="41"/>
      <c r="D27" s="42"/>
      <c r="E27" s="42"/>
      <c r="F27" s="43"/>
      <c r="G27" s="41"/>
      <c r="H27" s="42"/>
      <c r="I27" s="42"/>
      <c r="J27" s="42"/>
      <c r="K27" s="43"/>
      <c r="L27" s="41"/>
      <c r="M27" s="43"/>
      <c r="N27" s="41"/>
      <c r="O27" s="42"/>
      <c r="P27" s="43"/>
    </row>
    <row r="28" spans="1:16" ht="17.25" customHeight="1">
      <c r="A28" s="103" t="s">
        <v>66</v>
      </c>
      <c r="B28" s="104"/>
      <c r="C28" s="67"/>
      <c r="D28" s="68"/>
      <c r="E28" s="68"/>
      <c r="F28" s="69"/>
      <c r="G28" s="67"/>
      <c r="H28" s="68"/>
      <c r="I28" s="68"/>
      <c r="J28" s="68"/>
      <c r="K28" s="69"/>
      <c r="L28" s="67"/>
      <c r="M28" s="69"/>
      <c r="N28" s="67"/>
      <c r="O28" s="68"/>
      <c r="P28" s="69"/>
    </row>
    <row r="29" spans="1:16">
      <c r="A29" s="107" t="s">
        <v>67</v>
      </c>
      <c r="B29" s="108"/>
      <c r="C29" s="32"/>
      <c r="D29" s="33"/>
      <c r="E29" s="33"/>
      <c r="F29" s="34"/>
      <c r="G29" s="32"/>
      <c r="H29" s="33"/>
      <c r="I29" s="33"/>
      <c r="J29" s="33"/>
      <c r="K29" s="34"/>
      <c r="L29" s="32"/>
      <c r="M29" s="34"/>
      <c r="N29" s="32"/>
      <c r="O29" s="33"/>
      <c r="P29" s="34"/>
    </row>
    <row r="30" spans="1:16" s="65" customFormat="1" ht="30.75" customHeight="1" thickBot="1">
      <c r="A30" s="143" t="s">
        <v>71</v>
      </c>
      <c r="B30" s="144"/>
      <c r="C30" s="62"/>
      <c r="D30" s="63"/>
      <c r="E30" s="63"/>
      <c r="F30" s="64"/>
      <c r="G30" s="62"/>
      <c r="H30" s="63"/>
      <c r="I30" s="63"/>
      <c r="J30" s="63"/>
      <c r="K30" s="64"/>
      <c r="L30" s="62"/>
      <c r="M30" s="64"/>
      <c r="N30" s="62"/>
      <c r="O30" s="63"/>
      <c r="P30" s="64"/>
    </row>
    <row r="31" spans="1:16" ht="17.25" customHeight="1">
      <c r="A31" s="103" t="s">
        <v>68</v>
      </c>
      <c r="B31" s="104"/>
      <c r="C31" s="67"/>
      <c r="D31" s="68"/>
      <c r="E31" s="68"/>
      <c r="F31" s="69"/>
      <c r="G31" s="67"/>
      <c r="H31" s="68"/>
      <c r="I31" s="68"/>
      <c r="J31" s="68"/>
      <c r="K31" s="69"/>
      <c r="L31" s="67"/>
      <c r="M31" s="69"/>
      <c r="N31" s="67"/>
      <c r="O31" s="68"/>
      <c r="P31" s="69"/>
    </row>
    <row r="32" spans="1:16" ht="15.75" thickBot="1">
      <c r="A32" s="107" t="s">
        <v>54</v>
      </c>
      <c r="B32" s="108"/>
      <c r="C32" s="32"/>
      <c r="D32" s="33"/>
      <c r="E32" s="33"/>
      <c r="F32" s="34"/>
      <c r="G32" s="32"/>
      <c r="H32" s="33"/>
      <c r="I32" s="33"/>
      <c r="J32" s="33"/>
      <c r="K32" s="34"/>
      <c r="L32" s="32"/>
      <c r="M32" s="34"/>
      <c r="N32" s="32"/>
      <c r="O32" s="33"/>
      <c r="P32" s="34"/>
    </row>
    <row r="33" spans="1:16" ht="32.25" customHeight="1">
      <c r="A33" s="103" t="s">
        <v>72</v>
      </c>
      <c r="B33" s="104"/>
      <c r="C33" s="67"/>
      <c r="D33" s="68"/>
      <c r="E33" s="68"/>
      <c r="F33" s="69"/>
      <c r="G33" s="67"/>
      <c r="H33" s="68"/>
      <c r="I33" s="68"/>
      <c r="J33" s="68"/>
      <c r="K33" s="69"/>
      <c r="L33" s="67"/>
      <c r="M33" s="69"/>
      <c r="N33" s="67"/>
      <c r="O33" s="68"/>
      <c r="P33" s="69"/>
    </row>
    <row r="34" spans="1:16" ht="15.75" thickBot="1">
      <c r="A34" s="107" t="s">
        <v>54</v>
      </c>
      <c r="B34" s="108"/>
      <c r="C34" s="32"/>
      <c r="D34" s="33"/>
      <c r="E34" s="33"/>
      <c r="F34" s="34"/>
      <c r="G34" s="32"/>
      <c r="H34" s="33"/>
      <c r="I34" s="33"/>
      <c r="J34" s="33"/>
      <c r="K34" s="34"/>
      <c r="L34" s="32"/>
      <c r="M34" s="34"/>
      <c r="N34" s="32"/>
      <c r="O34" s="33"/>
      <c r="P34" s="34"/>
    </row>
    <row r="35" spans="1:16" ht="16.5" customHeight="1">
      <c r="A35" s="103" t="s">
        <v>74</v>
      </c>
      <c r="B35" s="104"/>
      <c r="C35" s="67"/>
      <c r="D35" s="68"/>
      <c r="E35" s="68"/>
      <c r="F35" s="69"/>
      <c r="G35" s="67"/>
      <c r="H35" s="68"/>
      <c r="I35" s="68"/>
      <c r="J35" s="68"/>
      <c r="K35" s="69"/>
      <c r="L35" s="67"/>
      <c r="M35" s="69"/>
      <c r="N35" s="67"/>
      <c r="O35" s="68"/>
      <c r="P35" s="69"/>
    </row>
    <row r="36" spans="1:16" ht="15.75" thickBot="1">
      <c r="A36" s="107" t="s">
        <v>54</v>
      </c>
      <c r="B36" s="108"/>
      <c r="C36" s="32"/>
      <c r="D36" s="33"/>
      <c r="E36" s="33"/>
      <c r="F36" s="34"/>
      <c r="G36" s="32"/>
      <c r="H36" s="33"/>
      <c r="I36" s="33"/>
      <c r="J36" s="33"/>
      <c r="K36" s="34"/>
      <c r="L36" s="32"/>
      <c r="M36" s="34"/>
      <c r="N36" s="32"/>
      <c r="O36" s="33"/>
      <c r="P36" s="34"/>
    </row>
    <row r="37" spans="1:16" ht="32.25" customHeight="1">
      <c r="A37" s="103" t="s">
        <v>75</v>
      </c>
      <c r="B37" s="104"/>
      <c r="C37" s="67"/>
      <c r="D37" s="68"/>
      <c r="E37" s="68"/>
      <c r="F37" s="69"/>
      <c r="G37" s="67"/>
      <c r="H37" s="68"/>
      <c r="I37" s="68"/>
      <c r="J37" s="68"/>
      <c r="K37" s="69"/>
      <c r="L37" s="67"/>
      <c r="M37" s="69"/>
      <c r="N37" s="67"/>
      <c r="O37" s="68"/>
      <c r="P37" s="69"/>
    </row>
    <row r="38" spans="1:16" ht="15.75" thickBot="1">
      <c r="A38" s="107" t="s">
        <v>54</v>
      </c>
      <c r="B38" s="108"/>
      <c r="C38" s="32"/>
      <c r="D38" s="33"/>
      <c r="E38" s="33"/>
      <c r="F38" s="34"/>
      <c r="G38" s="32"/>
      <c r="H38" s="33"/>
      <c r="I38" s="33"/>
      <c r="J38" s="33"/>
      <c r="K38" s="34"/>
      <c r="L38" s="32"/>
      <c r="M38" s="34"/>
      <c r="N38" s="32"/>
      <c r="O38" s="33"/>
      <c r="P38" s="34"/>
    </row>
    <row r="39" spans="1:16" ht="32.25" customHeight="1">
      <c r="A39" s="103" t="s">
        <v>76</v>
      </c>
      <c r="B39" s="104"/>
      <c r="C39" s="67"/>
      <c r="D39" s="68"/>
      <c r="E39" s="68"/>
      <c r="F39" s="69"/>
      <c r="G39" s="67"/>
      <c r="H39" s="68"/>
      <c r="I39" s="68"/>
      <c r="J39" s="68"/>
      <c r="K39" s="69"/>
      <c r="L39" s="67"/>
      <c r="M39" s="69"/>
      <c r="N39" s="67"/>
      <c r="O39" s="68"/>
      <c r="P39" s="69"/>
    </row>
    <row r="40" spans="1:16">
      <c r="A40" s="107" t="s">
        <v>77</v>
      </c>
      <c r="B40" s="108"/>
      <c r="C40" s="32"/>
      <c r="D40" s="33"/>
      <c r="E40" s="33"/>
      <c r="F40" s="34"/>
      <c r="G40" s="32"/>
      <c r="H40" s="33"/>
      <c r="I40" s="33"/>
      <c r="J40" s="33"/>
      <c r="K40" s="34"/>
      <c r="L40" s="32"/>
      <c r="M40" s="34"/>
      <c r="N40" s="32"/>
      <c r="O40" s="33"/>
      <c r="P40" s="34"/>
    </row>
    <row r="41" spans="1:16" ht="16.5" thickBot="1">
      <c r="A41" s="112" t="s">
        <v>40</v>
      </c>
      <c r="B41" s="117"/>
      <c r="C41" s="35"/>
      <c r="D41" s="36"/>
      <c r="E41" s="36"/>
      <c r="F41" s="37"/>
      <c r="G41" s="35"/>
      <c r="H41" s="36"/>
      <c r="I41" s="36"/>
      <c r="J41" s="36"/>
      <c r="K41" s="37"/>
      <c r="L41" s="35"/>
      <c r="M41" s="37"/>
      <c r="N41" s="35"/>
      <c r="O41" s="36"/>
      <c r="P41" s="37"/>
    </row>
    <row r="42" spans="1:16" ht="15.75" customHeight="1">
      <c r="A42" s="103" t="s">
        <v>74</v>
      </c>
      <c r="B42" s="104"/>
      <c r="C42" s="67"/>
      <c r="D42" s="68"/>
      <c r="E42" s="68"/>
      <c r="F42" s="69"/>
      <c r="G42" s="67"/>
      <c r="H42" s="68"/>
      <c r="I42" s="68"/>
      <c r="J42" s="68"/>
      <c r="K42" s="69"/>
      <c r="L42" s="67"/>
      <c r="M42" s="69"/>
      <c r="N42" s="67"/>
      <c r="O42" s="68"/>
      <c r="P42" s="69"/>
    </row>
    <row r="43" spans="1:16" ht="15.75" thickBot="1">
      <c r="A43" s="105" t="s">
        <v>78</v>
      </c>
      <c r="B43" s="106"/>
      <c r="C43" s="32"/>
      <c r="D43" s="33"/>
      <c r="E43" s="33"/>
      <c r="F43" s="34"/>
      <c r="G43" s="32"/>
      <c r="H43" s="33"/>
      <c r="I43" s="33"/>
      <c r="J43" s="33"/>
      <c r="K43" s="34"/>
      <c r="L43" s="32"/>
      <c r="M43" s="34"/>
      <c r="N43" s="32"/>
      <c r="O43" s="33"/>
      <c r="P43" s="34"/>
    </row>
    <row r="44" spans="1:16" ht="19.5" customHeight="1">
      <c r="A44" s="103" t="s">
        <v>68</v>
      </c>
      <c r="B44" s="104"/>
      <c r="C44" s="67"/>
      <c r="D44" s="68"/>
      <c r="E44" s="68"/>
      <c r="F44" s="69"/>
      <c r="G44" s="67"/>
      <c r="H44" s="68"/>
      <c r="I44" s="68"/>
      <c r="J44" s="68"/>
      <c r="K44" s="69"/>
      <c r="L44" s="67"/>
      <c r="M44" s="69"/>
      <c r="N44" s="67"/>
      <c r="O44" s="68"/>
      <c r="P44" s="69"/>
    </row>
    <row r="45" spans="1:16">
      <c r="A45" s="105" t="s">
        <v>79</v>
      </c>
      <c r="B45" s="111"/>
      <c r="C45" s="32"/>
      <c r="D45" s="33"/>
      <c r="E45" s="33"/>
      <c r="F45" s="34"/>
      <c r="G45" s="32"/>
      <c r="H45" s="33"/>
      <c r="I45" s="33"/>
      <c r="J45" s="33"/>
      <c r="K45" s="34"/>
      <c r="L45" s="32"/>
      <c r="M45" s="34"/>
      <c r="N45" s="32"/>
      <c r="O45" s="33"/>
      <c r="P45" s="34"/>
    </row>
    <row r="46" spans="1:16" ht="15.75" thickBot="1">
      <c r="A46" s="115" t="s">
        <v>80</v>
      </c>
      <c r="B46" s="116"/>
      <c r="C46" s="32"/>
      <c r="D46" s="33"/>
      <c r="E46" s="33"/>
      <c r="F46" s="34"/>
      <c r="G46" s="32"/>
      <c r="H46" s="33"/>
      <c r="I46" s="33"/>
      <c r="J46" s="33"/>
      <c r="K46" s="34"/>
      <c r="L46" s="32"/>
      <c r="M46" s="34"/>
      <c r="N46" s="32"/>
      <c r="O46" s="33"/>
      <c r="P46" s="34"/>
    </row>
    <row r="47" spans="1:16" ht="17.25" thickTop="1" thickBot="1">
      <c r="A47" s="112" t="s">
        <v>41</v>
      </c>
      <c r="B47" s="118"/>
      <c r="C47" s="41"/>
      <c r="D47" s="42"/>
      <c r="E47" s="42"/>
      <c r="F47" s="43"/>
      <c r="G47" s="41"/>
      <c r="H47" s="42"/>
      <c r="I47" s="42"/>
      <c r="J47" s="42"/>
      <c r="K47" s="43"/>
      <c r="L47" s="41"/>
      <c r="M47" s="43"/>
      <c r="N47" s="41"/>
      <c r="O47" s="42"/>
      <c r="P47" s="43"/>
    </row>
    <row r="48" spans="1:16" ht="17.25" customHeight="1">
      <c r="A48" s="103" t="s">
        <v>74</v>
      </c>
      <c r="B48" s="104"/>
      <c r="C48" s="67"/>
      <c r="D48" s="68"/>
      <c r="E48" s="68"/>
      <c r="F48" s="69"/>
      <c r="G48" s="67"/>
      <c r="H48" s="68"/>
      <c r="I48" s="68"/>
      <c r="J48" s="68"/>
      <c r="K48" s="69"/>
      <c r="L48" s="67"/>
      <c r="M48" s="69"/>
      <c r="N48" s="67"/>
      <c r="O48" s="68"/>
      <c r="P48" s="69"/>
    </row>
    <row r="49" spans="1:16">
      <c r="A49" s="105" t="s">
        <v>78</v>
      </c>
      <c r="B49" s="106"/>
      <c r="C49" s="32"/>
      <c r="D49" s="33"/>
      <c r="E49" s="33"/>
      <c r="F49" s="34"/>
      <c r="G49" s="32"/>
      <c r="H49" s="33"/>
      <c r="I49" s="33"/>
      <c r="J49" s="33"/>
      <c r="K49" s="34"/>
      <c r="L49" s="32"/>
      <c r="M49" s="34"/>
      <c r="N49" s="32"/>
      <c r="O49" s="33"/>
      <c r="P49" s="34"/>
    </row>
    <row r="50" spans="1:16">
      <c r="A50" s="105" t="s">
        <v>81</v>
      </c>
      <c r="B50" s="111"/>
      <c r="C50" s="32"/>
      <c r="D50" s="33"/>
      <c r="E50" s="33"/>
      <c r="F50" s="34"/>
      <c r="G50" s="32"/>
      <c r="H50" s="33"/>
      <c r="I50" s="33"/>
      <c r="J50" s="33"/>
      <c r="K50" s="34"/>
      <c r="L50" s="32"/>
      <c r="M50" s="34"/>
      <c r="N50" s="32"/>
      <c r="O50" s="33"/>
      <c r="P50" s="34"/>
    </row>
    <row r="51" spans="1:16">
      <c r="A51" s="105" t="s">
        <v>82</v>
      </c>
      <c r="B51" s="111"/>
      <c r="C51" s="32"/>
      <c r="D51" s="33"/>
      <c r="E51" s="33"/>
      <c r="F51" s="34"/>
      <c r="G51" s="32"/>
      <c r="H51" s="33"/>
      <c r="I51" s="33"/>
      <c r="J51" s="33"/>
      <c r="K51" s="34"/>
      <c r="L51" s="32"/>
      <c r="M51" s="34"/>
      <c r="N51" s="32"/>
      <c r="O51" s="33"/>
      <c r="P51" s="34"/>
    </row>
    <row r="52" spans="1:16">
      <c r="A52" s="107" t="s">
        <v>83</v>
      </c>
      <c r="B52" s="108"/>
      <c r="C52" s="32"/>
      <c r="D52" s="33"/>
      <c r="E52" s="33"/>
      <c r="F52" s="34"/>
      <c r="G52" s="32"/>
      <c r="H52" s="33"/>
      <c r="I52" s="33"/>
      <c r="J52" s="33"/>
      <c r="K52" s="34"/>
      <c r="L52" s="32"/>
      <c r="M52" s="34"/>
      <c r="N52" s="32"/>
      <c r="O52" s="33"/>
      <c r="P52" s="34"/>
    </row>
    <row r="53" spans="1:16" ht="27.75" customHeight="1">
      <c r="A53" s="109" t="s">
        <v>28</v>
      </c>
      <c r="B53" s="110"/>
      <c r="C53" s="38"/>
      <c r="D53" s="39"/>
      <c r="E53" s="39"/>
      <c r="F53" s="40"/>
      <c r="G53" s="38"/>
      <c r="H53" s="39"/>
      <c r="I53" s="39"/>
      <c r="J53" s="39"/>
      <c r="K53" s="40"/>
      <c r="L53" s="47"/>
      <c r="M53" s="40"/>
      <c r="N53" s="38"/>
      <c r="O53" s="39"/>
      <c r="P53" s="40"/>
    </row>
    <row r="54" spans="1:16" ht="15.75" thickBot="1">
      <c r="A54" s="112" t="s">
        <v>39</v>
      </c>
      <c r="B54" s="113"/>
      <c r="C54" s="35"/>
      <c r="D54" s="36"/>
      <c r="E54" s="36"/>
      <c r="F54" s="37"/>
      <c r="G54" s="35"/>
      <c r="H54" s="36"/>
      <c r="I54" s="36"/>
      <c r="J54" s="36"/>
      <c r="K54" s="37"/>
      <c r="L54" s="35"/>
      <c r="M54" s="37"/>
      <c r="N54" s="35"/>
      <c r="O54" s="36"/>
      <c r="P54" s="37"/>
    </row>
    <row r="55" spans="1:16" ht="30" customHeight="1">
      <c r="A55" s="103" t="s">
        <v>84</v>
      </c>
      <c r="B55" s="104"/>
      <c r="C55" s="67"/>
      <c r="D55" s="68"/>
      <c r="E55" s="68"/>
      <c r="F55" s="69"/>
      <c r="G55" s="67"/>
      <c r="H55" s="68"/>
      <c r="I55" s="68"/>
      <c r="J55" s="68"/>
      <c r="K55" s="69"/>
      <c r="L55" s="67"/>
      <c r="M55" s="69"/>
      <c r="N55" s="67"/>
      <c r="O55" s="68"/>
      <c r="P55" s="69"/>
    </row>
    <row r="56" spans="1:16" ht="15.75" thickBot="1">
      <c r="A56" s="105" t="s">
        <v>88</v>
      </c>
      <c r="B56" s="106"/>
      <c r="C56" s="32"/>
      <c r="D56" s="33"/>
      <c r="E56" s="33"/>
      <c r="F56" s="34"/>
      <c r="G56" s="32"/>
      <c r="H56" s="33"/>
      <c r="I56" s="33"/>
      <c r="J56" s="33"/>
      <c r="K56" s="34"/>
      <c r="L56" s="32"/>
      <c r="M56" s="34"/>
      <c r="N56" s="32"/>
      <c r="O56" s="33"/>
      <c r="P56" s="34"/>
    </row>
    <row r="57" spans="1:16" ht="19.5" customHeight="1">
      <c r="A57" s="103" t="s">
        <v>85</v>
      </c>
      <c r="B57" s="104"/>
      <c r="C57" s="67"/>
      <c r="D57" s="68"/>
      <c r="E57" s="68"/>
      <c r="F57" s="69"/>
      <c r="G57" s="67"/>
      <c r="H57" s="68"/>
      <c r="I57" s="68"/>
      <c r="J57" s="68"/>
      <c r="K57" s="69"/>
      <c r="L57" s="67"/>
      <c r="M57" s="69"/>
      <c r="N57" s="67"/>
      <c r="O57" s="68"/>
      <c r="P57" s="69"/>
    </row>
    <row r="58" spans="1:16" ht="15.75" thickBot="1">
      <c r="A58" s="105" t="s">
        <v>54</v>
      </c>
      <c r="B58" s="106"/>
      <c r="C58" s="32"/>
      <c r="D58" s="33"/>
      <c r="E58" s="33"/>
      <c r="F58" s="34"/>
      <c r="G58" s="32"/>
      <c r="H58" s="33"/>
      <c r="I58" s="33"/>
      <c r="J58" s="33"/>
      <c r="K58" s="34"/>
      <c r="L58" s="32"/>
      <c r="M58" s="34"/>
      <c r="N58" s="32"/>
      <c r="O58" s="33"/>
      <c r="P58" s="34"/>
    </row>
    <row r="59" spans="1:16" ht="32.25" customHeight="1">
      <c r="A59" s="103" t="s">
        <v>86</v>
      </c>
      <c r="B59" s="104"/>
      <c r="C59" s="67"/>
      <c r="D59" s="68"/>
      <c r="E59" s="68"/>
      <c r="F59" s="69"/>
      <c r="G59" s="67"/>
      <c r="H59" s="68"/>
      <c r="I59" s="68"/>
      <c r="J59" s="68"/>
      <c r="K59" s="69"/>
      <c r="L59" s="67"/>
      <c r="M59" s="69"/>
      <c r="N59" s="67"/>
      <c r="O59" s="68"/>
      <c r="P59" s="69"/>
    </row>
    <row r="60" spans="1:16" ht="15.75" thickBot="1">
      <c r="A60" s="105" t="s">
        <v>54</v>
      </c>
      <c r="B60" s="106"/>
      <c r="C60" s="32"/>
      <c r="D60" s="33"/>
      <c r="E60" s="33"/>
      <c r="F60" s="34"/>
      <c r="G60" s="32"/>
      <c r="H60" s="33"/>
      <c r="I60" s="33"/>
      <c r="J60" s="33"/>
      <c r="K60" s="34"/>
      <c r="L60" s="32"/>
      <c r="M60" s="34"/>
      <c r="N60" s="32"/>
      <c r="O60" s="33"/>
      <c r="P60" s="34"/>
    </row>
    <row r="61" spans="1:16" ht="17.25" customHeight="1">
      <c r="A61" s="103" t="s">
        <v>87</v>
      </c>
      <c r="B61" s="104"/>
      <c r="C61" s="67"/>
      <c r="D61" s="68"/>
      <c r="E61" s="68"/>
      <c r="F61" s="69"/>
      <c r="G61" s="67"/>
      <c r="H61" s="68"/>
      <c r="I61" s="68"/>
      <c r="J61" s="68"/>
      <c r="K61" s="69"/>
      <c r="L61" s="67"/>
      <c r="M61" s="69"/>
      <c r="N61" s="67"/>
      <c r="O61" s="68"/>
      <c r="P61" s="69"/>
    </row>
    <row r="62" spans="1:16">
      <c r="A62" s="107" t="s">
        <v>89</v>
      </c>
      <c r="B62" s="108"/>
      <c r="C62" s="32"/>
      <c r="D62" s="33"/>
      <c r="E62" s="33"/>
      <c r="F62" s="34"/>
      <c r="G62" s="32"/>
      <c r="H62" s="33"/>
      <c r="I62" s="33"/>
      <c r="J62" s="33"/>
      <c r="K62" s="34"/>
      <c r="L62" s="32"/>
      <c r="M62" s="34"/>
      <c r="N62" s="32"/>
      <c r="O62" s="33"/>
      <c r="P62" s="34"/>
    </row>
    <row r="63" spans="1:16">
      <c r="A63" s="107" t="s">
        <v>90</v>
      </c>
      <c r="B63" s="108"/>
      <c r="C63" s="32"/>
      <c r="D63" s="33"/>
      <c r="E63" s="33"/>
      <c r="F63" s="34"/>
      <c r="G63" s="32"/>
      <c r="H63" s="33"/>
      <c r="I63" s="33"/>
      <c r="J63" s="33"/>
      <c r="K63" s="34"/>
      <c r="L63" s="32"/>
      <c r="M63" s="34"/>
      <c r="N63" s="32"/>
      <c r="O63" s="33"/>
      <c r="P63" s="34"/>
    </row>
    <row r="64" spans="1:16" ht="16.5" thickBot="1">
      <c r="A64" s="112" t="s">
        <v>40</v>
      </c>
      <c r="B64" s="118"/>
      <c r="C64" s="35"/>
      <c r="D64" s="36"/>
      <c r="E64" s="36"/>
      <c r="F64" s="37"/>
      <c r="G64" s="35"/>
      <c r="H64" s="36"/>
      <c r="I64" s="36"/>
      <c r="J64" s="36"/>
      <c r="K64" s="37"/>
      <c r="L64" s="35"/>
      <c r="M64" s="37"/>
      <c r="N64" s="35"/>
      <c r="O64" s="36"/>
      <c r="P64" s="37"/>
    </row>
    <row r="65" spans="1:16" ht="30" customHeight="1">
      <c r="A65" s="103" t="s">
        <v>84</v>
      </c>
      <c r="B65" s="104"/>
      <c r="C65" s="67"/>
      <c r="D65" s="68"/>
      <c r="E65" s="68"/>
      <c r="F65" s="69"/>
      <c r="G65" s="67"/>
      <c r="H65" s="68"/>
      <c r="I65" s="68"/>
      <c r="J65" s="68"/>
      <c r="K65" s="69"/>
      <c r="L65" s="67"/>
      <c r="M65" s="69"/>
      <c r="N65" s="67"/>
      <c r="O65" s="68"/>
      <c r="P65" s="69"/>
    </row>
    <row r="66" spans="1:16" ht="15.75" thickBot="1">
      <c r="A66" s="105" t="s">
        <v>88</v>
      </c>
      <c r="B66" s="106"/>
      <c r="C66" s="32"/>
      <c r="D66" s="33"/>
      <c r="E66" s="33"/>
      <c r="F66" s="34"/>
      <c r="G66" s="32"/>
      <c r="H66" s="33"/>
      <c r="I66" s="33"/>
      <c r="J66" s="33"/>
      <c r="K66" s="34"/>
      <c r="L66" s="32"/>
      <c r="M66" s="34"/>
      <c r="N66" s="32"/>
      <c r="O66" s="33"/>
      <c r="P66" s="34"/>
    </row>
    <row r="67" spans="1:16" ht="19.5" customHeight="1">
      <c r="A67" s="103" t="s">
        <v>85</v>
      </c>
      <c r="B67" s="104"/>
      <c r="C67" s="67"/>
      <c r="D67" s="68"/>
      <c r="E67" s="68"/>
      <c r="F67" s="69"/>
      <c r="G67" s="67"/>
      <c r="H67" s="68"/>
      <c r="I67" s="68"/>
      <c r="J67" s="68"/>
      <c r="K67" s="69"/>
      <c r="L67" s="67"/>
      <c r="M67" s="69"/>
      <c r="N67" s="67"/>
      <c r="O67" s="68"/>
      <c r="P67" s="69"/>
    </row>
    <row r="68" spans="1:16" ht="15.75" thickBot="1">
      <c r="A68" s="105" t="s">
        <v>54</v>
      </c>
      <c r="B68" s="106"/>
      <c r="C68" s="32"/>
      <c r="D68" s="33"/>
      <c r="E68" s="33"/>
      <c r="F68" s="34"/>
      <c r="G68" s="32"/>
      <c r="H68" s="33"/>
      <c r="I68" s="33"/>
      <c r="J68" s="33"/>
      <c r="K68" s="34"/>
      <c r="L68" s="32"/>
      <c r="M68" s="34"/>
      <c r="N68" s="32"/>
      <c r="O68" s="33"/>
      <c r="P68" s="34"/>
    </row>
    <row r="69" spans="1:16" ht="32.25" customHeight="1">
      <c r="A69" s="103" t="s">
        <v>86</v>
      </c>
      <c r="B69" s="104"/>
      <c r="C69" s="67"/>
      <c r="D69" s="68"/>
      <c r="E69" s="68"/>
      <c r="F69" s="69"/>
      <c r="G69" s="67"/>
      <c r="H69" s="68"/>
      <c r="I69" s="68"/>
      <c r="J69" s="68"/>
      <c r="K69" s="69"/>
      <c r="L69" s="67"/>
      <c r="M69" s="69"/>
      <c r="N69" s="67"/>
      <c r="O69" s="68"/>
      <c r="P69" s="69"/>
    </row>
    <row r="70" spans="1:16" ht="15.75" thickBot="1">
      <c r="A70" s="105" t="s">
        <v>54</v>
      </c>
      <c r="B70" s="106"/>
      <c r="C70" s="32"/>
      <c r="D70" s="33"/>
      <c r="E70" s="33"/>
      <c r="F70" s="34"/>
      <c r="G70" s="32"/>
      <c r="H70" s="33"/>
      <c r="I70" s="33"/>
      <c r="J70" s="33"/>
      <c r="K70" s="34"/>
      <c r="L70" s="32"/>
      <c r="M70" s="34"/>
      <c r="N70" s="32"/>
      <c r="O70" s="33"/>
      <c r="P70" s="34"/>
    </row>
    <row r="71" spans="1:16" ht="17.25" customHeight="1">
      <c r="A71" s="103" t="s">
        <v>87</v>
      </c>
      <c r="B71" s="104"/>
      <c r="C71" s="67"/>
      <c r="D71" s="68"/>
      <c r="E71" s="68"/>
      <c r="F71" s="69"/>
      <c r="G71" s="67"/>
      <c r="H71" s="68"/>
      <c r="I71" s="68"/>
      <c r="J71" s="68"/>
      <c r="K71" s="69"/>
      <c r="L71" s="67"/>
      <c r="M71" s="69"/>
      <c r="N71" s="67"/>
      <c r="O71" s="68"/>
      <c r="P71" s="69"/>
    </row>
    <row r="72" spans="1:16">
      <c r="A72" s="105" t="s">
        <v>91</v>
      </c>
      <c r="B72" s="111"/>
      <c r="C72" s="32"/>
      <c r="D72" s="33"/>
      <c r="E72" s="33"/>
      <c r="F72" s="34"/>
      <c r="G72" s="32"/>
      <c r="H72" s="33"/>
      <c r="I72" s="33"/>
      <c r="J72" s="33"/>
      <c r="K72" s="34"/>
      <c r="L72" s="32"/>
      <c r="M72" s="34"/>
      <c r="N72" s="32"/>
      <c r="O72" s="33"/>
      <c r="P72" s="34"/>
    </row>
    <row r="73" spans="1:16" ht="17.25" customHeight="1" thickBot="1">
      <c r="A73" s="112" t="s">
        <v>41</v>
      </c>
      <c r="B73" s="113"/>
      <c r="C73" s="35"/>
      <c r="D73" s="36"/>
      <c r="E73" s="36"/>
      <c r="F73" s="37"/>
      <c r="G73" s="35"/>
      <c r="H73" s="36"/>
      <c r="I73" s="36"/>
      <c r="J73" s="36"/>
      <c r="K73" s="37"/>
      <c r="L73" s="35"/>
      <c r="M73" s="37"/>
      <c r="N73" s="35"/>
      <c r="O73" s="36"/>
      <c r="P73" s="37"/>
    </row>
    <row r="74" spans="1:16" ht="30" customHeight="1">
      <c r="A74" s="103" t="s">
        <v>84</v>
      </c>
      <c r="B74" s="104"/>
      <c r="C74" s="67"/>
      <c r="D74" s="68"/>
      <c r="E74" s="68"/>
      <c r="F74" s="69"/>
      <c r="G74" s="67"/>
      <c r="H74" s="68"/>
      <c r="I74" s="68"/>
      <c r="J74" s="68"/>
      <c r="K74" s="69"/>
      <c r="L74" s="67"/>
      <c r="M74" s="69"/>
      <c r="N74" s="67"/>
      <c r="O74" s="68"/>
      <c r="P74" s="69"/>
    </row>
    <row r="75" spans="1:16" ht="15.75" thickBot="1">
      <c r="A75" s="105" t="s">
        <v>88</v>
      </c>
      <c r="B75" s="106"/>
      <c r="C75" s="32"/>
      <c r="D75" s="33"/>
      <c r="E75" s="33"/>
      <c r="F75" s="34"/>
      <c r="G75" s="32"/>
      <c r="H75" s="33"/>
      <c r="I75" s="33"/>
      <c r="J75" s="33"/>
      <c r="K75" s="34"/>
      <c r="L75" s="32"/>
      <c r="M75" s="34"/>
      <c r="N75" s="32"/>
      <c r="O75" s="33"/>
      <c r="P75" s="34"/>
    </row>
    <row r="76" spans="1:16" ht="19.5" customHeight="1">
      <c r="A76" s="103" t="s">
        <v>85</v>
      </c>
      <c r="B76" s="104"/>
      <c r="C76" s="67"/>
      <c r="D76" s="68"/>
      <c r="E76" s="68"/>
      <c r="F76" s="69"/>
      <c r="G76" s="67"/>
      <c r="H76" s="68"/>
      <c r="I76" s="68"/>
      <c r="J76" s="68"/>
      <c r="K76" s="69"/>
      <c r="L76" s="67"/>
      <c r="M76" s="69"/>
      <c r="N76" s="67"/>
      <c r="O76" s="68"/>
      <c r="P76" s="69"/>
    </row>
    <row r="77" spans="1:16" ht="15.75" thickBot="1">
      <c r="A77" s="105" t="s">
        <v>54</v>
      </c>
      <c r="B77" s="106"/>
      <c r="C77" s="32"/>
      <c r="D77" s="33"/>
      <c r="E77" s="33"/>
      <c r="F77" s="34"/>
      <c r="G77" s="32"/>
      <c r="H77" s="33"/>
      <c r="I77" s="33"/>
      <c r="J77" s="33"/>
      <c r="K77" s="34"/>
      <c r="L77" s="32"/>
      <c r="M77" s="34"/>
      <c r="N77" s="32"/>
      <c r="O77" s="33"/>
      <c r="P77" s="34"/>
    </row>
    <row r="78" spans="1:16" ht="32.25" customHeight="1">
      <c r="A78" s="103" t="s">
        <v>86</v>
      </c>
      <c r="B78" s="104"/>
      <c r="C78" s="67"/>
      <c r="D78" s="68"/>
      <c r="E78" s="68"/>
      <c r="F78" s="69"/>
      <c r="G78" s="67"/>
      <c r="H78" s="68"/>
      <c r="I78" s="68"/>
      <c r="J78" s="68"/>
      <c r="K78" s="69"/>
      <c r="L78" s="67"/>
      <c r="M78" s="69"/>
      <c r="N78" s="67"/>
      <c r="O78" s="68"/>
      <c r="P78" s="69"/>
    </row>
    <row r="79" spans="1:16" ht="15.75" thickBot="1">
      <c r="A79" s="105" t="s">
        <v>54</v>
      </c>
      <c r="B79" s="106"/>
      <c r="C79" s="32"/>
      <c r="D79" s="33"/>
      <c r="E79" s="33"/>
      <c r="F79" s="34"/>
      <c r="G79" s="32"/>
      <c r="H79" s="33"/>
      <c r="I79" s="33"/>
      <c r="J79" s="33"/>
      <c r="K79" s="34"/>
      <c r="L79" s="32"/>
      <c r="M79" s="34"/>
      <c r="N79" s="32"/>
      <c r="O79" s="33"/>
      <c r="P79" s="34"/>
    </row>
    <row r="80" spans="1:16" ht="17.25" customHeight="1">
      <c r="A80" s="103" t="s">
        <v>87</v>
      </c>
      <c r="B80" s="104"/>
      <c r="C80" s="67"/>
      <c r="D80" s="68"/>
      <c r="E80" s="68"/>
      <c r="F80" s="69"/>
      <c r="G80" s="67"/>
      <c r="H80" s="68"/>
      <c r="I80" s="68"/>
      <c r="J80" s="68"/>
      <c r="K80" s="69"/>
      <c r="L80" s="67"/>
      <c r="M80" s="69"/>
      <c r="N80" s="67"/>
      <c r="O80" s="68"/>
      <c r="P80" s="69"/>
    </row>
    <row r="81" spans="1:26">
      <c r="A81" s="107" t="s">
        <v>92</v>
      </c>
      <c r="B81" s="108"/>
      <c r="C81" s="32"/>
      <c r="D81" s="33"/>
      <c r="E81" s="33"/>
      <c r="F81" s="34"/>
      <c r="G81" s="32"/>
      <c r="H81" s="33"/>
      <c r="I81" s="33"/>
      <c r="J81" s="33"/>
      <c r="K81" s="34"/>
      <c r="L81" s="32"/>
      <c r="M81" s="34"/>
      <c r="N81" s="32"/>
      <c r="O81" s="33"/>
      <c r="P81" s="34"/>
    </row>
    <row r="82" spans="1:26" ht="15.75" thickBot="1">
      <c r="A82" s="147" t="s">
        <v>42</v>
      </c>
      <c r="B82" s="148"/>
      <c r="C82" s="53"/>
      <c r="D82" s="54"/>
      <c r="E82" s="54"/>
      <c r="F82" s="55"/>
      <c r="G82" s="53"/>
      <c r="H82" s="54"/>
      <c r="I82" s="54"/>
      <c r="J82" s="54"/>
      <c r="K82" s="55"/>
      <c r="L82" s="53"/>
      <c r="M82" s="55"/>
      <c r="N82" s="53"/>
      <c r="O82" s="54"/>
      <c r="P82" s="55"/>
    </row>
    <row r="83" spans="1:26">
      <c r="A83" s="145" t="s">
        <v>4</v>
      </c>
      <c r="B83" s="146"/>
      <c r="C83" s="56">
        <f>SUM(C8:C82)</f>
        <v>0</v>
      </c>
      <c r="D83" s="57">
        <f>SUM(D8:D82)</f>
        <v>0</v>
      </c>
      <c r="E83" s="57">
        <f>SUM(E8:E82)</f>
        <v>0</v>
      </c>
      <c r="F83" s="58"/>
      <c r="G83" s="56">
        <f>SUM(G$8:G$82)</f>
        <v>0</v>
      </c>
      <c r="H83" s="57">
        <f t="shared" ref="H83:M83" si="0">SUM(H$7:H$41)</f>
        <v>0</v>
      </c>
      <c r="I83" s="57">
        <f t="shared" si="0"/>
        <v>0</v>
      </c>
      <c r="J83" s="57">
        <f t="shared" si="0"/>
        <v>0</v>
      </c>
      <c r="K83" s="58">
        <f t="shared" si="0"/>
        <v>0</v>
      </c>
      <c r="L83" s="59">
        <f t="shared" si="0"/>
        <v>0</v>
      </c>
      <c r="M83" s="60">
        <f t="shared" si="0"/>
        <v>0</v>
      </c>
      <c r="N83" s="138" t="s">
        <v>18</v>
      </c>
      <c r="O83" s="139"/>
      <c r="P83" s="140"/>
    </row>
    <row r="84" spans="1:26" customFormat="1" ht="15.75" customHeight="1" thickBot="1">
      <c r="A84" s="136" t="s">
        <v>5</v>
      </c>
      <c r="B84" s="137"/>
      <c r="C84" s="44" t="e">
        <f>((C$83)/($C$83+$D$83+$E$83+$F$83))</f>
        <v>#DIV/0!</v>
      </c>
      <c r="D84" s="45" t="e">
        <f>((D$83)/($C$83+$D$83+$E$83+$F$83))</f>
        <v>#DIV/0!</v>
      </c>
      <c r="E84" s="45" t="e">
        <f>((E$83)/($C$83+$D$83+$E$83+$F$83))</f>
        <v>#DIV/0!</v>
      </c>
      <c r="F84" s="46"/>
      <c r="G84" s="44" t="e">
        <f>(G$83/($G$83+$H$83+$I$83+$J$83+$K$83))</f>
        <v>#DIV/0!</v>
      </c>
      <c r="H84" s="45" t="e">
        <f t="shared" ref="H84:K84" si="1">(H$83/($G$83+$H$83+$I$83+$J$83+$K$83))</f>
        <v>#DIV/0!</v>
      </c>
      <c r="I84" s="45" t="e">
        <f t="shared" si="1"/>
        <v>#DIV/0!</v>
      </c>
      <c r="J84" s="45" t="e">
        <f t="shared" si="1"/>
        <v>#DIV/0!</v>
      </c>
      <c r="K84" s="46" t="e">
        <f t="shared" si="1"/>
        <v>#DIV/0!</v>
      </c>
      <c r="L84" s="44" t="e">
        <f>(L$83/($G$83+$H$83+$K$83+$I$83+$J$83 ))</f>
        <v>#DIV/0!</v>
      </c>
      <c r="M84" s="46" t="e">
        <f>(M$83/($G$83+$H$83+$K$83+$I$83+$J$83 ))</f>
        <v>#DIV/0!</v>
      </c>
      <c r="N84" s="50" t="e">
        <f>AVERAGE(L$7:L$41)</f>
        <v>#DIV/0!</v>
      </c>
      <c r="O84" s="51" t="e">
        <f>AVERAGE(M$7:M$41)</f>
        <v>#DIV/0!</v>
      </c>
      <c r="P84" s="52" t="e">
        <f>AVERAGE(N$7:N$41)</f>
        <v>#DIV/0!</v>
      </c>
      <c r="Q84" s="28"/>
      <c r="R84" s="28"/>
      <c r="S84" s="28"/>
      <c r="T84" s="28"/>
      <c r="U84" s="28"/>
      <c r="V84" s="28"/>
      <c r="W84" s="28"/>
      <c r="X84" s="28"/>
      <c r="Y84" s="28"/>
      <c r="Z84" s="28"/>
    </row>
  </sheetData>
  <mergeCells count="90">
    <mergeCell ref="A72:B72"/>
    <mergeCell ref="A73:B73"/>
    <mergeCell ref="A68:B68"/>
    <mergeCell ref="A69:B69"/>
    <mergeCell ref="A70:B70"/>
    <mergeCell ref="A71:B71"/>
    <mergeCell ref="A84:B84"/>
    <mergeCell ref="N83:P83"/>
    <mergeCell ref="G4:M4"/>
    <mergeCell ref="N4:P4"/>
    <mergeCell ref="A30:B30"/>
    <mergeCell ref="A7:B7"/>
    <mergeCell ref="A16:B16"/>
    <mergeCell ref="A62:B62"/>
    <mergeCell ref="A63:B63"/>
    <mergeCell ref="A22:B22"/>
    <mergeCell ref="A47:B47"/>
    <mergeCell ref="A83:B83"/>
    <mergeCell ref="A64:B64"/>
    <mergeCell ref="A81:B81"/>
    <mergeCell ref="A82:B82"/>
    <mergeCell ref="A74:B74"/>
    <mergeCell ref="N3:P3"/>
    <mergeCell ref="G3:M3"/>
    <mergeCell ref="A27:B27"/>
    <mergeCell ref="A3:B4"/>
    <mergeCell ref="A5:B5"/>
    <mergeCell ref="A26:B26"/>
    <mergeCell ref="A24:B24"/>
    <mergeCell ref="A25:B25"/>
    <mergeCell ref="A15:B15"/>
    <mergeCell ref="A13:B13"/>
    <mergeCell ref="A8:B8"/>
    <mergeCell ref="A6:B6"/>
    <mergeCell ref="A9:B9"/>
    <mergeCell ref="A12:B12"/>
    <mergeCell ref="C3:E3"/>
    <mergeCell ref="C4:E4"/>
    <mergeCell ref="A1:C1"/>
    <mergeCell ref="A46:B46"/>
    <mergeCell ref="A45:B45"/>
    <mergeCell ref="A43:B43"/>
    <mergeCell ref="A41:B41"/>
    <mergeCell ref="A23:B23"/>
    <mergeCell ref="A21:B21"/>
    <mergeCell ref="A19:B19"/>
    <mergeCell ref="A17:B17"/>
    <mergeCell ref="A32:B32"/>
    <mergeCell ref="A2:B2"/>
    <mergeCell ref="A10:B10"/>
    <mergeCell ref="A18:B18"/>
    <mergeCell ref="A20:B20"/>
    <mergeCell ref="A28:B28"/>
    <mergeCell ref="A29:B29"/>
    <mergeCell ref="A11:B11"/>
    <mergeCell ref="A14:B14"/>
    <mergeCell ref="A31:B31"/>
    <mergeCell ref="A33:B33"/>
    <mergeCell ref="A34:B34"/>
    <mergeCell ref="A35:B35"/>
    <mergeCell ref="A36:B36"/>
    <mergeCell ref="A48:B48"/>
    <mergeCell ref="A49:B49"/>
    <mergeCell ref="A44:B44"/>
    <mergeCell ref="A55:B55"/>
    <mergeCell ref="A37:B37"/>
    <mergeCell ref="A38:B38"/>
    <mergeCell ref="A39:B39"/>
    <mergeCell ref="A40:B40"/>
    <mergeCell ref="A42:B42"/>
    <mergeCell ref="A53:B53"/>
    <mergeCell ref="A50:B50"/>
    <mergeCell ref="A51:B51"/>
    <mergeCell ref="A52:B52"/>
    <mergeCell ref="A54:B54"/>
    <mergeCell ref="A61:B61"/>
    <mergeCell ref="A65:B65"/>
    <mergeCell ref="A66:B66"/>
    <mergeCell ref="A67:B67"/>
    <mergeCell ref="A56:B56"/>
    <mergeCell ref="A57:B57"/>
    <mergeCell ref="A58:B58"/>
    <mergeCell ref="A59:B59"/>
    <mergeCell ref="A60:B60"/>
    <mergeCell ref="A80:B80"/>
    <mergeCell ref="A75:B75"/>
    <mergeCell ref="A76:B76"/>
    <mergeCell ref="A77:B77"/>
    <mergeCell ref="A78:B78"/>
    <mergeCell ref="A79:B79"/>
  </mergeCells>
  <pageMargins left="0.7" right="0.7" top="0.75" bottom="0.75" header="0.3" footer="0.3"/>
  <pageSetup paperSize="9" scale="5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E3E47-ED4F-44FE-BCD7-E7F0AC2D71AA}">
  <sheetPr>
    <tabColor theme="1"/>
  </sheetPr>
  <dimension ref="A1:L87"/>
  <sheetViews>
    <sheetView topLeftCell="A67" workbookViewId="0">
      <selection activeCell="D85" sqref="D85"/>
    </sheetView>
  </sheetViews>
  <sheetFormatPr defaultRowHeight="15"/>
  <cols>
    <col min="1" max="1" width="24.28515625" customWidth="1"/>
    <col min="2" max="2" width="32.5703125" customWidth="1"/>
    <col min="3" max="5" width="12.5703125" customWidth="1"/>
    <col min="6" max="6" width="11.28515625" customWidth="1"/>
  </cols>
  <sheetData>
    <row r="1" spans="1:12" ht="64.900000000000006" customHeight="1" thickBot="1">
      <c r="A1" s="114" t="s">
        <v>24</v>
      </c>
      <c r="B1" s="114"/>
      <c r="C1" s="114"/>
      <c r="E1" s="86"/>
    </row>
    <row r="2" spans="1:12" ht="84" customHeight="1" thickTop="1" thickBot="1">
      <c r="A2" s="169"/>
      <c r="B2" s="170"/>
      <c r="C2" s="4" t="s">
        <v>119</v>
      </c>
      <c r="D2" s="4" t="s">
        <v>119</v>
      </c>
      <c r="E2" s="4" t="s">
        <v>119</v>
      </c>
      <c r="L2" s="96"/>
    </row>
    <row r="3" spans="1:12">
      <c r="A3" s="171" t="s">
        <v>16</v>
      </c>
      <c r="B3" s="172"/>
      <c r="C3" s="173"/>
      <c r="D3" s="174"/>
      <c r="E3" s="175"/>
    </row>
    <row r="4" spans="1:12" ht="21">
      <c r="A4" s="176"/>
      <c r="B4" s="130"/>
      <c r="C4" s="87"/>
      <c r="D4" s="88"/>
      <c r="E4" s="177"/>
    </row>
    <row r="5" spans="1:12" ht="15.75" thickBot="1">
      <c r="A5" s="178" t="s">
        <v>26</v>
      </c>
      <c r="B5" s="131"/>
      <c r="C5" s="48"/>
      <c r="D5" s="48"/>
      <c r="E5" s="179"/>
    </row>
    <row r="6" spans="1:12" ht="16.5" thickBot="1">
      <c r="A6" s="180" t="s">
        <v>39</v>
      </c>
      <c r="B6" s="118"/>
      <c r="C6" s="89"/>
      <c r="D6" s="90"/>
      <c r="E6" s="91"/>
    </row>
    <row r="7" spans="1:12" ht="15.75">
      <c r="A7" s="181" t="s">
        <v>43</v>
      </c>
      <c r="B7" s="104"/>
      <c r="C7" s="92"/>
      <c r="D7" s="67"/>
      <c r="E7" s="69"/>
    </row>
    <row r="8" spans="1:12" ht="15.75">
      <c r="A8" s="182" t="s">
        <v>45</v>
      </c>
      <c r="B8" s="111"/>
      <c r="C8" s="93" t="str">
        <f>IF('AS-IS CORPORATE VITALITY'!F8="H","Hoog"," ")</f>
        <v xml:space="preserve"> </v>
      </c>
      <c r="D8" s="94" t="str">
        <f>IF('AS-IS CORPORATE VITALITY'!F8="G","Gemiddeld"," ")</f>
        <v xml:space="preserve"> </v>
      </c>
      <c r="E8" s="95" t="str">
        <f>IF('AS-IS CORPORATE VITALITY'!F8="L","Laag"," ")</f>
        <v xml:space="preserve"> </v>
      </c>
    </row>
    <row r="9" spans="1:12" ht="15.75">
      <c r="A9" s="181" t="s">
        <v>44</v>
      </c>
      <c r="B9" s="104"/>
      <c r="C9" s="93" t="str">
        <f>IF('AS-IS CORPORATE VITALITY'!F9="H","Hoog"," ")</f>
        <v xml:space="preserve"> </v>
      </c>
      <c r="D9" s="94" t="str">
        <f>IF('AS-IS CORPORATE VITALITY'!F9="G","Gemiddeld"," ")</f>
        <v xml:space="preserve"> </v>
      </c>
      <c r="E9" s="95" t="str">
        <f>IF('AS-IS CORPORATE VITALITY'!F9="L","Laag"," ")</f>
        <v xml:space="preserve"> </v>
      </c>
    </row>
    <row r="10" spans="1:12" ht="15.75">
      <c r="A10" s="182" t="s">
        <v>57</v>
      </c>
      <c r="B10" s="111"/>
      <c r="C10" s="93" t="str">
        <f>IF('AS-IS CORPORATE VITALITY'!F10="H","Hoog"," ")</f>
        <v xml:space="preserve"> </v>
      </c>
      <c r="D10" s="94" t="str">
        <f>IF('AS-IS CORPORATE VITALITY'!F10="G","Gemiddeld"," ")</f>
        <v xml:space="preserve"> </v>
      </c>
      <c r="E10" s="95" t="str">
        <f>IF('AS-IS CORPORATE VITALITY'!F10="L","Laag"," ")</f>
        <v xml:space="preserve"> </v>
      </c>
    </row>
    <row r="11" spans="1:12" ht="15.75">
      <c r="A11" s="182" t="s">
        <v>51</v>
      </c>
      <c r="B11" s="111"/>
      <c r="C11" s="93" t="str">
        <f>IF('AS-IS CORPORATE VITALITY'!F11="H","Hoog"," ")</f>
        <v xml:space="preserve"> </v>
      </c>
      <c r="D11" s="94" t="str">
        <f>IF('AS-IS CORPORATE VITALITY'!F11="G","Gemiddeld"," ")</f>
        <v xml:space="preserve"> </v>
      </c>
      <c r="E11" s="95" t="str">
        <f>IF('AS-IS CORPORATE VITALITY'!F11="L","Laag"," ")</f>
        <v xml:space="preserve"> </v>
      </c>
    </row>
    <row r="12" spans="1:12" ht="15.75">
      <c r="A12" s="181" t="s">
        <v>46</v>
      </c>
      <c r="B12" s="104"/>
      <c r="C12" s="93" t="str">
        <f>IF('AS-IS CORPORATE VITALITY'!F12="H","Hoog"," ")</f>
        <v xml:space="preserve"> </v>
      </c>
      <c r="D12" s="94" t="str">
        <f>IF('AS-IS CORPORATE VITALITY'!F12="G","Gemiddeld"," ")</f>
        <v xml:space="preserve"> </v>
      </c>
      <c r="E12" s="95" t="str">
        <f>IF('AS-IS CORPORATE VITALITY'!F12="L","Laag"," ")</f>
        <v xml:space="preserve"> </v>
      </c>
    </row>
    <row r="13" spans="1:12" ht="15.75">
      <c r="A13" s="182" t="s">
        <v>48</v>
      </c>
      <c r="B13" s="111"/>
      <c r="C13" s="93" t="str">
        <f>IF('AS-IS CORPORATE VITALITY'!F13="H","Hoog"," ")</f>
        <v xml:space="preserve"> </v>
      </c>
      <c r="D13" s="94" t="str">
        <f>IF('AS-IS CORPORATE VITALITY'!F13="G","Gemiddeld"," ")</f>
        <v xml:space="preserve"> </v>
      </c>
      <c r="E13" s="95" t="str">
        <f>IF('AS-IS CORPORATE VITALITY'!F13="L","Laag"," ")</f>
        <v xml:space="preserve"> </v>
      </c>
    </row>
    <row r="14" spans="1:12" ht="15.75">
      <c r="A14" s="181" t="s">
        <v>47</v>
      </c>
      <c r="B14" s="104"/>
      <c r="C14" s="93" t="str">
        <f>IF('AS-IS CORPORATE VITALITY'!F14="H","Hoog"," ")</f>
        <v xml:space="preserve"> </v>
      </c>
      <c r="D14" s="94" t="str">
        <f>IF('AS-IS CORPORATE VITALITY'!F14="G","Gemiddeld"," ")</f>
        <v xml:space="preserve"> </v>
      </c>
      <c r="E14" s="95" t="str">
        <f>IF('AS-IS CORPORATE VITALITY'!F14="L","Laag"," ")</f>
        <v xml:space="preserve"> </v>
      </c>
    </row>
    <row r="15" spans="1:12" ht="15.75">
      <c r="A15" s="182" t="s">
        <v>56</v>
      </c>
      <c r="B15" s="111"/>
      <c r="C15" s="93" t="str">
        <f>IF('AS-IS CORPORATE VITALITY'!F15="H","Hoog"," ")</f>
        <v xml:space="preserve"> </v>
      </c>
      <c r="D15" s="94" t="str">
        <f>IF('AS-IS CORPORATE VITALITY'!F15="G","Gemiddeld"," ")</f>
        <v xml:space="preserve"> </v>
      </c>
      <c r="E15" s="95" t="str">
        <f>IF('AS-IS CORPORATE VITALITY'!F15="L","Laag"," ")</f>
        <v xml:space="preserve"> </v>
      </c>
    </row>
    <row r="16" spans="1:12" ht="15.75">
      <c r="A16" s="182" t="s">
        <v>52</v>
      </c>
      <c r="B16" s="111"/>
      <c r="C16" s="93" t="str">
        <f>IF('AS-IS CORPORATE VITALITY'!F16="H","Hoog"," ")</f>
        <v xml:space="preserve"> </v>
      </c>
      <c r="D16" s="94" t="str">
        <f>IF('AS-IS CORPORATE VITALITY'!F16="G","Gemiddeld"," ")</f>
        <v xml:space="preserve"> </v>
      </c>
      <c r="E16" s="95" t="str">
        <f>IF('AS-IS CORPORATE VITALITY'!F16="L","Laag"," ")</f>
        <v xml:space="preserve"> </v>
      </c>
    </row>
    <row r="17" spans="1:5" ht="15.75">
      <c r="A17" s="180" t="s">
        <v>40</v>
      </c>
      <c r="B17" s="118"/>
      <c r="C17" s="93" t="str">
        <f>IF('AS-IS CORPORATE VITALITY'!F17="H","Hoog"," ")</f>
        <v xml:space="preserve"> </v>
      </c>
      <c r="D17" s="94" t="str">
        <f>IF('AS-IS CORPORATE VITALITY'!F17="G","Gemiddeld"," ")</f>
        <v xml:space="preserve"> </v>
      </c>
      <c r="E17" s="95" t="str">
        <f>IF('AS-IS CORPORATE VITALITY'!F17="L","Laag"," ")</f>
        <v xml:space="preserve"> </v>
      </c>
    </row>
    <row r="18" spans="1:5" ht="15.75">
      <c r="A18" s="181" t="s">
        <v>49</v>
      </c>
      <c r="B18" s="104"/>
      <c r="C18" s="93" t="str">
        <f>IF('AS-IS CORPORATE VITALITY'!F18="H","Hoog"," ")</f>
        <v xml:space="preserve"> </v>
      </c>
      <c r="D18" s="94" t="str">
        <f>IF('AS-IS CORPORATE VITALITY'!F18="G","Gemiddeld"," ")</f>
        <v xml:space="preserve"> </v>
      </c>
      <c r="E18" s="95" t="str">
        <f>IF('AS-IS CORPORATE VITALITY'!F18="L","Laag"," ")</f>
        <v xml:space="preserve"> </v>
      </c>
    </row>
    <row r="19" spans="1:5" ht="15.75">
      <c r="A19" s="182" t="s">
        <v>50</v>
      </c>
      <c r="B19" s="111"/>
      <c r="C19" s="93" t="str">
        <f>IF('AS-IS CORPORATE VITALITY'!F19="H","Hoog"," ")</f>
        <v xml:space="preserve"> </v>
      </c>
      <c r="D19" s="94" t="str">
        <f>IF('AS-IS CORPORATE VITALITY'!F19="G","Gemiddeld"," ")</f>
        <v xml:space="preserve"> </v>
      </c>
      <c r="E19" s="95" t="str">
        <f>IF('AS-IS CORPORATE VITALITY'!F19="L","Laag"," ")</f>
        <v xml:space="preserve"> </v>
      </c>
    </row>
    <row r="20" spans="1:5" ht="15.75">
      <c r="A20" s="181" t="s">
        <v>53</v>
      </c>
      <c r="B20" s="104"/>
      <c r="C20" s="93" t="str">
        <f>IF('AS-IS CORPORATE VITALITY'!F20="H","Hoog"," ")</f>
        <v xml:space="preserve"> </v>
      </c>
      <c r="D20" s="94" t="str">
        <f>IF('AS-IS CORPORATE VITALITY'!F20="G","Gemiddeld"," ")</f>
        <v xml:space="preserve"> </v>
      </c>
      <c r="E20" s="95" t="str">
        <f>IF('AS-IS CORPORATE VITALITY'!F20="L","Laag"," ")</f>
        <v xml:space="preserve"> </v>
      </c>
    </row>
    <row r="21" spans="1:5" ht="15.75">
      <c r="A21" s="182" t="s">
        <v>55</v>
      </c>
      <c r="B21" s="111"/>
      <c r="C21" s="93" t="str">
        <f>IF('AS-IS CORPORATE VITALITY'!F21="H","Hoog"," ")</f>
        <v xml:space="preserve"> </v>
      </c>
      <c r="D21" s="94" t="str">
        <f>IF('AS-IS CORPORATE VITALITY'!F21="G","Gemiddeld"," ")</f>
        <v xml:space="preserve"> </v>
      </c>
      <c r="E21" s="95" t="str">
        <f>IF('AS-IS CORPORATE VITALITY'!F21="L","Laag"," ")</f>
        <v xml:space="preserve"> </v>
      </c>
    </row>
    <row r="22" spans="1:5" ht="15.75">
      <c r="A22" s="180" t="s">
        <v>41</v>
      </c>
      <c r="B22" s="118"/>
      <c r="C22" s="93" t="str">
        <f>IF('AS-IS CORPORATE VITALITY'!F22="H","Hoog"," ")</f>
        <v xml:space="preserve"> </v>
      </c>
      <c r="D22" s="94" t="str">
        <f>IF('AS-IS CORPORATE VITALITY'!F22="G","Gemiddeld"," ")</f>
        <v xml:space="preserve"> </v>
      </c>
      <c r="E22" s="95" t="str">
        <f>IF('AS-IS CORPORATE VITALITY'!F22="L","Laag"," ")</f>
        <v xml:space="preserve"> </v>
      </c>
    </row>
    <row r="23" spans="1:5" ht="15.75">
      <c r="A23" s="181" t="s">
        <v>58</v>
      </c>
      <c r="B23" s="104"/>
      <c r="C23" s="93" t="str">
        <f>IF('AS-IS CORPORATE VITALITY'!F23="H","Hoog"," ")</f>
        <v xml:space="preserve"> </v>
      </c>
      <c r="D23" s="94" t="str">
        <f>IF('AS-IS CORPORATE VITALITY'!F23="G","Gemiddeld"," ")</f>
        <v xml:space="preserve"> </v>
      </c>
      <c r="E23" s="95" t="str">
        <f>IF('AS-IS CORPORATE VITALITY'!F23="L","Laag"," ")</f>
        <v xml:space="preserve"> </v>
      </c>
    </row>
    <row r="24" spans="1:5" ht="15.75">
      <c r="A24" s="182" t="s">
        <v>50</v>
      </c>
      <c r="B24" s="111"/>
      <c r="C24" s="93" t="str">
        <f>IF('AS-IS CORPORATE VITALITY'!F24="H","Hoog"," ")</f>
        <v xml:space="preserve"> </v>
      </c>
      <c r="D24" s="94" t="str">
        <f>IF('AS-IS CORPORATE VITALITY'!F24="G","Gemiddeld"," ")</f>
        <v xml:space="preserve"> </v>
      </c>
      <c r="E24" s="95" t="str">
        <f>IF('AS-IS CORPORATE VITALITY'!F24="L","Laag"," ")</f>
        <v xml:space="preserve"> </v>
      </c>
    </row>
    <row r="25" spans="1:5" ht="15.75">
      <c r="A25" s="183" t="s">
        <v>59</v>
      </c>
      <c r="B25" s="108"/>
      <c r="C25" s="93" t="str">
        <f>IF('AS-IS CORPORATE VITALITY'!F25="H","Hoog"," ")</f>
        <v xml:space="preserve"> </v>
      </c>
      <c r="D25" s="94" t="str">
        <f>IF('AS-IS CORPORATE VITALITY'!F25="G","Gemiddeld"," ")</f>
        <v xml:space="preserve"> </v>
      </c>
      <c r="E25" s="95" t="str">
        <f>IF('AS-IS CORPORATE VITALITY'!F25="L","Laag"," ")</f>
        <v xml:space="preserve"> </v>
      </c>
    </row>
    <row r="26" spans="1:5" ht="15.75">
      <c r="A26" s="178" t="s">
        <v>27</v>
      </c>
      <c r="B26" s="132"/>
      <c r="C26" s="93" t="str">
        <f>IF('AS-IS CORPORATE VITALITY'!F26="H","Hoog"," ")</f>
        <v xml:space="preserve"> </v>
      </c>
      <c r="D26" s="94" t="str">
        <f>IF('AS-IS CORPORATE VITALITY'!F26="G","Gemiddeld"," ")</f>
        <v xml:space="preserve"> </v>
      </c>
      <c r="E26" s="95" t="str">
        <f>IF('AS-IS CORPORATE VITALITY'!F26="L","Laag"," ")</f>
        <v xml:space="preserve"> </v>
      </c>
    </row>
    <row r="27" spans="1:5" ht="15.75">
      <c r="A27" s="180" t="s">
        <v>39</v>
      </c>
      <c r="B27" s="118"/>
      <c r="C27" s="93" t="str">
        <f>IF('AS-IS CORPORATE VITALITY'!F27="H","Hoog"," ")</f>
        <v xml:space="preserve"> </v>
      </c>
      <c r="D27" s="94" t="str">
        <f>IF('AS-IS CORPORATE VITALITY'!F27="G","Gemiddeld"," ")</f>
        <v xml:space="preserve"> </v>
      </c>
      <c r="E27" s="95" t="str">
        <f>IF('AS-IS CORPORATE VITALITY'!F27="L","Laag"," ")</f>
        <v xml:space="preserve"> </v>
      </c>
    </row>
    <row r="28" spans="1:5" ht="15.75">
      <c r="A28" s="181" t="s">
        <v>66</v>
      </c>
      <c r="B28" s="104"/>
      <c r="C28" s="93" t="str">
        <f>IF('AS-IS CORPORATE VITALITY'!F28="H","Hoog"," ")</f>
        <v xml:space="preserve"> </v>
      </c>
      <c r="D28" s="94" t="str">
        <f>IF('AS-IS CORPORATE VITALITY'!F28="G","Gemiddeld"," ")</f>
        <v xml:space="preserve"> </v>
      </c>
      <c r="E28" s="95" t="str">
        <f>IF('AS-IS CORPORATE VITALITY'!F28="L","Laag"," ")</f>
        <v xml:space="preserve"> </v>
      </c>
    </row>
    <row r="29" spans="1:5" ht="15.75">
      <c r="A29" s="183" t="s">
        <v>67</v>
      </c>
      <c r="B29" s="108"/>
      <c r="C29" s="93" t="str">
        <f>IF('AS-IS CORPORATE VITALITY'!F29="H","Hoog"," ")</f>
        <v xml:space="preserve"> </v>
      </c>
      <c r="D29" s="94" t="str">
        <f>IF('AS-IS CORPORATE VITALITY'!F29="G","Gemiddeld"," ")</f>
        <v xml:space="preserve"> </v>
      </c>
      <c r="E29" s="95" t="str">
        <f>IF('AS-IS CORPORATE VITALITY'!F29="L","Laag"," ")</f>
        <v xml:space="preserve"> </v>
      </c>
    </row>
    <row r="30" spans="1:5" ht="15.75">
      <c r="A30" s="184" t="s">
        <v>71</v>
      </c>
      <c r="B30" s="144"/>
      <c r="C30" s="93" t="str">
        <f>IF('AS-IS CORPORATE VITALITY'!F30="H","Hoog"," ")</f>
        <v xml:space="preserve"> </v>
      </c>
      <c r="D30" s="94" t="str">
        <f>IF('AS-IS CORPORATE VITALITY'!F30="G","Gemiddeld"," ")</f>
        <v xml:space="preserve"> </v>
      </c>
      <c r="E30" s="95" t="str">
        <f>IF('AS-IS CORPORATE VITALITY'!F30="L","Laag"," ")</f>
        <v xml:space="preserve"> </v>
      </c>
    </row>
    <row r="31" spans="1:5" ht="15.75">
      <c r="A31" s="181" t="s">
        <v>68</v>
      </c>
      <c r="B31" s="104"/>
      <c r="C31" s="93" t="str">
        <f>IF('AS-IS CORPORATE VITALITY'!F31="H","Hoog"," ")</f>
        <v xml:space="preserve"> </v>
      </c>
      <c r="D31" s="94" t="str">
        <f>IF('AS-IS CORPORATE VITALITY'!F31="G","Gemiddeld"," ")</f>
        <v xml:space="preserve"> </v>
      </c>
      <c r="E31" s="95" t="str">
        <f>IF('AS-IS CORPORATE VITALITY'!F31="L","Laag"," ")</f>
        <v xml:space="preserve"> </v>
      </c>
    </row>
    <row r="32" spans="1:5" ht="15.75">
      <c r="A32" s="183" t="s">
        <v>54</v>
      </c>
      <c r="B32" s="108"/>
      <c r="C32" s="93" t="str">
        <f>IF('AS-IS CORPORATE VITALITY'!F32="H","Hoog"," ")</f>
        <v xml:space="preserve"> </v>
      </c>
      <c r="D32" s="94" t="str">
        <f>IF('AS-IS CORPORATE VITALITY'!F32="G","Gemiddeld"," ")</f>
        <v xml:space="preserve"> </v>
      </c>
      <c r="E32" s="95" t="str">
        <f>IF('AS-IS CORPORATE VITALITY'!F32="L","Laag"," ")</f>
        <v xml:space="preserve"> </v>
      </c>
    </row>
    <row r="33" spans="1:5" ht="15.75">
      <c r="A33" s="181" t="s">
        <v>72</v>
      </c>
      <c r="B33" s="104"/>
      <c r="C33" s="93" t="str">
        <f>IF('AS-IS CORPORATE VITALITY'!F33="H","Hoog"," ")</f>
        <v xml:space="preserve"> </v>
      </c>
      <c r="D33" s="94" t="str">
        <f>IF('AS-IS CORPORATE VITALITY'!F33="G","Gemiddeld"," ")</f>
        <v xml:space="preserve"> </v>
      </c>
      <c r="E33" s="95" t="str">
        <f>IF('AS-IS CORPORATE VITALITY'!F33="L","Laag"," ")</f>
        <v xml:space="preserve"> </v>
      </c>
    </row>
    <row r="34" spans="1:5" ht="15.75">
      <c r="A34" s="183" t="s">
        <v>54</v>
      </c>
      <c r="B34" s="108"/>
      <c r="C34" s="93" t="str">
        <f>IF('AS-IS CORPORATE VITALITY'!F34="H","Hoog"," ")</f>
        <v xml:space="preserve"> </v>
      </c>
      <c r="D34" s="94" t="str">
        <f>IF('AS-IS CORPORATE VITALITY'!F34="G","Gemiddeld"," ")</f>
        <v xml:space="preserve"> </v>
      </c>
      <c r="E34" s="95" t="str">
        <f>IF('AS-IS CORPORATE VITALITY'!F34="L","Laag"," ")</f>
        <v xml:space="preserve"> </v>
      </c>
    </row>
    <row r="35" spans="1:5" ht="15.75">
      <c r="A35" s="181" t="s">
        <v>74</v>
      </c>
      <c r="B35" s="104"/>
      <c r="C35" s="93" t="str">
        <f>IF('AS-IS CORPORATE VITALITY'!F35="H","Hoog"," ")</f>
        <v xml:space="preserve"> </v>
      </c>
      <c r="D35" s="94" t="str">
        <f>IF('AS-IS CORPORATE VITALITY'!F35="G","Gemiddeld"," ")</f>
        <v xml:space="preserve"> </v>
      </c>
      <c r="E35" s="95" t="str">
        <f>IF('AS-IS CORPORATE VITALITY'!F35="L","Laag"," ")</f>
        <v xml:space="preserve"> </v>
      </c>
    </row>
    <row r="36" spans="1:5" ht="15.75">
      <c r="A36" s="183" t="s">
        <v>54</v>
      </c>
      <c r="B36" s="108"/>
      <c r="C36" s="93" t="str">
        <f>IF('AS-IS CORPORATE VITALITY'!F36="H","Hoog"," ")</f>
        <v xml:space="preserve"> </v>
      </c>
      <c r="D36" s="94" t="str">
        <f>IF('AS-IS CORPORATE VITALITY'!F36="G","Gemiddeld"," ")</f>
        <v xml:space="preserve"> </v>
      </c>
      <c r="E36" s="95" t="str">
        <f>IF('AS-IS CORPORATE VITALITY'!F36="L","Laag"," ")</f>
        <v xml:space="preserve"> </v>
      </c>
    </row>
    <row r="37" spans="1:5" ht="15.75">
      <c r="A37" s="181" t="s">
        <v>75</v>
      </c>
      <c r="B37" s="104"/>
      <c r="C37" s="93" t="str">
        <f>IF('AS-IS CORPORATE VITALITY'!F37="H","Hoog"," ")</f>
        <v xml:space="preserve"> </v>
      </c>
      <c r="D37" s="94" t="str">
        <f>IF('AS-IS CORPORATE VITALITY'!F37="G","Gemiddeld"," ")</f>
        <v xml:space="preserve"> </v>
      </c>
      <c r="E37" s="95" t="str">
        <f>IF('AS-IS CORPORATE VITALITY'!F37="L","Laag"," ")</f>
        <v xml:space="preserve"> </v>
      </c>
    </row>
    <row r="38" spans="1:5" ht="15.75">
      <c r="A38" s="183" t="s">
        <v>54</v>
      </c>
      <c r="B38" s="108"/>
      <c r="C38" s="93" t="str">
        <f>IF('AS-IS CORPORATE VITALITY'!F38="H","Hoog"," ")</f>
        <v xml:space="preserve"> </v>
      </c>
      <c r="D38" s="94" t="str">
        <f>IF('AS-IS CORPORATE VITALITY'!F38="G","Gemiddeld"," ")</f>
        <v xml:space="preserve"> </v>
      </c>
      <c r="E38" s="95" t="str">
        <f>IF('AS-IS CORPORATE VITALITY'!F38="L","Laag"," ")</f>
        <v xml:space="preserve"> </v>
      </c>
    </row>
    <row r="39" spans="1:5" ht="15.75">
      <c r="A39" s="181" t="s">
        <v>76</v>
      </c>
      <c r="B39" s="104"/>
      <c r="C39" s="93" t="str">
        <f>IF('AS-IS CORPORATE VITALITY'!F39="H","Hoog"," ")</f>
        <v xml:space="preserve"> </v>
      </c>
      <c r="D39" s="94" t="str">
        <f>IF('AS-IS CORPORATE VITALITY'!F39="G","Gemiddeld"," ")</f>
        <v xml:space="preserve"> </v>
      </c>
      <c r="E39" s="95" t="str">
        <f>IF('AS-IS CORPORATE VITALITY'!F39="L","Laag"," ")</f>
        <v xml:space="preserve"> </v>
      </c>
    </row>
    <row r="40" spans="1:5" ht="15.75">
      <c r="A40" s="183" t="s">
        <v>77</v>
      </c>
      <c r="B40" s="108"/>
      <c r="C40" s="93" t="str">
        <f>IF('AS-IS CORPORATE VITALITY'!F40="H","Hoog"," ")</f>
        <v xml:space="preserve"> </v>
      </c>
      <c r="D40" s="94" t="str">
        <f>IF('AS-IS CORPORATE VITALITY'!F40="G","Gemiddeld"," ")</f>
        <v xml:space="preserve"> </v>
      </c>
      <c r="E40" s="95" t="str">
        <f>IF('AS-IS CORPORATE VITALITY'!F40="L","Laag"," ")</f>
        <v xml:space="preserve"> </v>
      </c>
    </row>
    <row r="41" spans="1:5" ht="15.75">
      <c r="A41" s="180" t="s">
        <v>40</v>
      </c>
      <c r="B41" s="117"/>
      <c r="C41" s="93" t="str">
        <f>IF('AS-IS CORPORATE VITALITY'!F41="H","Hoog"," ")</f>
        <v xml:space="preserve"> </v>
      </c>
      <c r="D41" s="94" t="str">
        <f>IF('AS-IS CORPORATE VITALITY'!F41="G","Gemiddeld"," ")</f>
        <v xml:space="preserve"> </v>
      </c>
      <c r="E41" s="95" t="str">
        <f>IF('AS-IS CORPORATE VITALITY'!F41="L","Laag"," ")</f>
        <v xml:space="preserve"> </v>
      </c>
    </row>
    <row r="42" spans="1:5" ht="15.75">
      <c r="A42" s="181" t="s">
        <v>74</v>
      </c>
      <c r="B42" s="104"/>
      <c r="C42" s="93" t="str">
        <f>IF('AS-IS CORPORATE VITALITY'!F42="H","Hoog"," ")</f>
        <v xml:space="preserve"> </v>
      </c>
      <c r="D42" s="94" t="str">
        <f>IF('AS-IS CORPORATE VITALITY'!F42="G","Gemiddeld"," ")</f>
        <v xml:space="preserve"> </v>
      </c>
      <c r="E42" s="95" t="str">
        <f>IF('AS-IS CORPORATE VITALITY'!F42="L","Laag"," ")</f>
        <v xml:space="preserve"> </v>
      </c>
    </row>
    <row r="43" spans="1:5" ht="15.75">
      <c r="A43" s="182" t="s">
        <v>78</v>
      </c>
      <c r="B43" s="106"/>
      <c r="C43" s="93" t="str">
        <f>IF('AS-IS CORPORATE VITALITY'!F43="H","Hoog"," ")</f>
        <v xml:space="preserve"> </v>
      </c>
      <c r="D43" s="94" t="str">
        <f>IF('AS-IS CORPORATE VITALITY'!F43="G","Gemiddeld"," ")</f>
        <v xml:space="preserve"> </v>
      </c>
      <c r="E43" s="95" t="str">
        <f>IF('AS-IS CORPORATE VITALITY'!F43="L","Laag"," ")</f>
        <v xml:space="preserve"> </v>
      </c>
    </row>
    <row r="44" spans="1:5" ht="15.75">
      <c r="A44" s="181" t="s">
        <v>68</v>
      </c>
      <c r="B44" s="104"/>
      <c r="C44" s="93" t="str">
        <f>IF('AS-IS CORPORATE VITALITY'!F44="H","Hoog"," ")</f>
        <v xml:space="preserve"> </v>
      </c>
      <c r="D44" s="94" t="str">
        <f>IF('AS-IS CORPORATE VITALITY'!F44="G","Gemiddeld"," ")</f>
        <v xml:space="preserve"> </v>
      </c>
      <c r="E44" s="95" t="str">
        <f>IF('AS-IS CORPORATE VITALITY'!F44="L","Laag"," ")</f>
        <v xml:space="preserve"> </v>
      </c>
    </row>
    <row r="45" spans="1:5" ht="15.75">
      <c r="A45" s="182" t="s">
        <v>79</v>
      </c>
      <c r="B45" s="111"/>
      <c r="C45" s="93" t="str">
        <f>IF('AS-IS CORPORATE VITALITY'!F45="H","Hoog"," ")</f>
        <v xml:space="preserve"> </v>
      </c>
      <c r="D45" s="94" t="str">
        <f>IF('AS-IS CORPORATE VITALITY'!F45="G","Gemiddeld"," ")</f>
        <v xml:space="preserve"> </v>
      </c>
      <c r="E45" s="95" t="str">
        <f>IF('AS-IS CORPORATE VITALITY'!F45="L","Laag"," ")</f>
        <v xml:space="preserve"> </v>
      </c>
    </row>
    <row r="46" spans="1:5" ht="16.5" thickBot="1">
      <c r="A46" s="185" t="s">
        <v>80</v>
      </c>
      <c r="B46" s="116"/>
      <c r="C46" s="93" t="str">
        <f>IF('AS-IS CORPORATE VITALITY'!F46="H","Hoog"," ")</f>
        <v xml:space="preserve"> </v>
      </c>
      <c r="D46" s="94" t="str">
        <f>IF('AS-IS CORPORATE VITALITY'!F46="G","Gemiddeld"," ")</f>
        <v xml:space="preserve"> </v>
      </c>
      <c r="E46" s="95" t="str">
        <f>IF('AS-IS CORPORATE VITALITY'!F46="L","Laag"," ")</f>
        <v xml:space="preserve"> </v>
      </c>
    </row>
    <row r="47" spans="1:5" ht="16.5" thickTop="1">
      <c r="A47" s="180" t="s">
        <v>41</v>
      </c>
      <c r="B47" s="118"/>
      <c r="C47" s="93" t="str">
        <f>IF('AS-IS CORPORATE VITALITY'!F47="H","Hoog"," ")</f>
        <v xml:space="preserve"> </v>
      </c>
      <c r="D47" s="94" t="str">
        <f>IF('AS-IS CORPORATE VITALITY'!F47="G","Gemiddeld"," ")</f>
        <v xml:space="preserve"> </v>
      </c>
      <c r="E47" s="95" t="str">
        <f>IF('AS-IS CORPORATE VITALITY'!F47="L","Laag"," ")</f>
        <v xml:space="preserve"> </v>
      </c>
    </row>
    <row r="48" spans="1:5" ht="15.75">
      <c r="A48" s="181" t="s">
        <v>74</v>
      </c>
      <c r="B48" s="104"/>
      <c r="C48" s="93" t="str">
        <f>IF('AS-IS CORPORATE VITALITY'!F48="H","Hoog"," ")</f>
        <v xml:space="preserve"> </v>
      </c>
      <c r="D48" s="94" t="str">
        <f>IF('AS-IS CORPORATE VITALITY'!F48="G","Gemiddeld"," ")</f>
        <v xml:space="preserve"> </v>
      </c>
      <c r="E48" s="95" t="str">
        <f>IF('AS-IS CORPORATE VITALITY'!F48="L","Laag"," ")</f>
        <v xml:space="preserve"> </v>
      </c>
    </row>
    <row r="49" spans="1:5" ht="15.75">
      <c r="A49" s="182" t="s">
        <v>78</v>
      </c>
      <c r="B49" s="106"/>
      <c r="C49" s="93" t="str">
        <f>IF('AS-IS CORPORATE VITALITY'!F49="H","Hoog"," ")</f>
        <v xml:space="preserve"> </v>
      </c>
      <c r="D49" s="94" t="str">
        <f>IF('AS-IS CORPORATE VITALITY'!F49="G","Gemiddeld"," ")</f>
        <v xml:space="preserve"> </v>
      </c>
      <c r="E49" s="95" t="str">
        <f>IF('AS-IS CORPORATE VITALITY'!F49="L","Laag"," ")</f>
        <v xml:space="preserve"> </v>
      </c>
    </row>
    <row r="50" spans="1:5" ht="15.75">
      <c r="A50" s="182" t="s">
        <v>81</v>
      </c>
      <c r="B50" s="111"/>
      <c r="C50" s="93" t="str">
        <f>IF('AS-IS CORPORATE VITALITY'!F50="H","Hoog"," ")</f>
        <v xml:space="preserve"> </v>
      </c>
      <c r="D50" s="94" t="str">
        <f>IF('AS-IS CORPORATE VITALITY'!F50="G","Gemiddeld"," ")</f>
        <v xml:space="preserve"> </v>
      </c>
      <c r="E50" s="95" t="str">
        <f>IF('AS-IS CORPORATE VITALITY'!F50="L","Laag"," ")</f>
        <v xml:space="preserve"> </v>
      </c>
    </row>
    <row r="51" spans="1:5" ht="15.75">
      <c r="A51" s="182" t="s">
        <v>82</v>
      </c>
      <c r="B51" s="111"/>
      <c r="C51" s="93" t="str">
        <f>IF('AS-IS CORPORATE VITALITY'!F51="H","Hoog"," ")</f>
        <v xml:space="preserve"> </v>
      </c>
      <c r="D51" s="94" t="str">
        <f>IF('AS-IS CORPORATE VITALITY'!F51="G","Gemiddeld"," ")</f>
        <v xml:space="preserve"> </v>
      </c>
      <c r="E51" s="95" t="str">
        <f>IF('AS-IS CORPORATE VITALITY'!F51="L","Laag"," ")</f>
        <v xml:space="preserve"> </v>
      </c>
    </row>
    <row r="52" spans="1:5" ht="15.75">
      <c r="A52" s="183" t="s">
        <v>83</v>
      </c>
      <c r="B52" s="108"/>
      <c r="C52" s="93" t="str">
        <f>IF('AS-IS CORPORATE VITALITY'!F52="H","Hoog"," ")</f>
        <v xml:space="preserve"> </v>
      </c>
      <c r="D52" s="94" t="str">
        <f>IF('AS-IS CORPORATE VITALITY'!F52="G","Gemiddeld"," ")</f>
        <v xml:space="preserve"> </v>
      </c>
      <c r="E52" s="95" t="str">
        <f>IF('AS-IS CORPORATE VITALITY'!F52="L","Laag"," ")</f>
        <v xml:space="preserve"> </v>
      </c>
    </row>
    <row r="53" spans="1:5" ht="15.75">
      <c r="A53" s="178" t="s">
        <v>28</v>
      </c>
      <c r="B53" s="110"/>
      <c r="C53" s="93" t="str">
        <f>IF('AS-IS CORPORATE VITALITY'!F53="H","Hoog"," ")</f>
        <v xml:space="preserve"> </v>
      </c>
      <c r="D53" s="94" t="str">
        <f>IF('AS-IS CORPORATE VITALITY'!F53="G","Gemiddeld"," ")</f>
        <v xml:space="preserve"> </v>
      </c>
      <c r="E53" s="95" t="str">
        <f>IF('AS-IS CORPORATE VITALITY'!F53="L","Laag"," ")</f>
        <v xml:space="preserve"> </v>
      </c>
    </row>
    <row r="54" spans="1:5" ht="15.75">
      <c r="A54" s="180" t="s">
        <v>39</v>
      </c>
      <c r="B54" s="113"/>
      <c r="C54" s="93" t="str">
        <f>IF('AS-IS CORPORATE VITALITY'!F54="H","Hoog"," ")</f>
        <v xml:space="preserve"> </v>
      </c>
      <c r="D54" s="94" t="str">
        <f>IF('AS-IS CORPORATE VITALITY'!F54="G","Gemiddeld"," ")</f>
        <v xml:space="preserve"> </v>
      </c>
      <c r="E54" s="95" t="str">
        <f>IF('AS-IS CORPORATE VITALITY'!F54="L","Laag"," ")</f>
        <v xml:space="preserve"> </v>
      </c>
    </row>
    <row r="55" spans="1:5" ht="15.75">
      <c r="A55" s="181" t="s">
        <v>84</v>
      </c>
      <c r="B55" s="104"/>
      <c r="C55" s="93" t="str">
        <f>IF('AS-IS CORPORATE VITALITY'!F55="H","Hoog"," ")</f>
        <v xml:space="preserve"> </v>
      </c>
      <c r="D55" s="94" t="str">
        <f>IF('AS-IS CORPORATE VITALITY'!F55="G","Gemiddeld"," ")</f>
        <v xml:space="preserve"> </v>
      </c>
      <c r="E55" s="95" t="str">
        <f>IF('AS-IS CORPORATE VITALITY'!F55="L","Laag"," ")</f>
        <v xml:space="preserve"> </v>
      </c>
    </row>
    <row r="56" spans="1:5" ht="15.75">
      <c r="A56" s="182" t="s">
        <v>88</v>
      </c>
      <c r="B56" s="106"/>
      <c r="C56" s="93" t="str">
        <f>IF('AS-IS CORPORATE VITALITY'!F56="H","Hoog"," ")</f>
        <v xml:space="preserve"> </v>
      </c>
      <c r="D56" s="94" t="str">
        <f>IF('AS-IS CORPORATE VITALITY'!F56="G","Gemiddeld"," ")</f>
        <v xml:space="preserve"> </v>
      </c>
      <c r="E56" s="95" t="str">
        <f>IF('AS-IS CORPORATE VITALITY'!F56="L","Laag"," ")</f>
        <v xml:space="preserve"> </v>
      </c>
    </row>
    <row r="57" spans="1:5" ht="15.75">
      <c r="A57" s="181" t="s">
        <v>85</v>
      </c>
      <c r="B57" s="104"/>
      <c r="C57" s="93" t="str">
        <f>IF('AS-IS CORPORATE VITALITY'!F57="H","Hoog"," ")</f>
        <v xml:space="preserve"> </v>
      </c>
      <c r="D57" s="94" t="str">
        <f>IF('AS-IS CORPORATE VITALITY'!F57="G","Gemiddeld"," ")</f>
        <v xml:space="preserve"> </v>
      </c>
      <c r="E57" s="95" t="str">
        <f>IF('AS-IS CORPORATE VITALITY'!F57="L","Laag"," ")</f>
        <v xml:space="preserve"> </v>
      </c>
    </row>
    <row r="58" spans="1:5" ht="15.75">
      <c r="A58" s="182" t="s">
        <v>54</v>
      </c>
      <c r="B58" s="106"/>
      <c r="C58" s="93" t="str">
        <f>IF('AS-IS CORPORATE VITALITY'!F58="H","Hoog"," ")</f>
        <v xml:space="preserve"> </v>
      </c>
      <c r="D58" s="94" t="str">
        <f>IF('AS-IS CORPORATE VITALITY'!F58="G","Gemiddeld"," ")</f>
        <v xml:space="preserve"> </v>
      </c>
      <c r="E58" s="95" t="str">
        <f>IF('AS-IS CORPORATE VITALITY'!F58="L","Laag"," ")</f>
        <v xml:space="preserve"> </v>
      </c>
    </row>
    <row r="59" spans="1:5" ht="15.75">
      <c r="A59" s="181" t="s">
        <v>86</v>
      </c>
      <c r="B59" s="104"/>
      <c r="C59" s="93" t="str">
        <f>IF('AS-IS CORPORATE VITALITY'!F59="H","Hoog"," ")</f>
        <v xml:space="preserve"> </v>
      </c>
      <c r="D59" s="94" t="str">
        <f>IF('AS-IS CORPORATE VITALITY'!F59="G","Gemiddeld"," ")</f>
        <v xml:space="preserve"> </v>
      </c>
      <c r="E59" s="95" t="str">
        <f>IF('AS-IS CORPORATE VITALITY'!F59="L","Laag"," ")</f>
        <v xml:space="preserve"> </v>
      </c>
    </row>
    <row r="60" spans="1:5" ht="15.75">
      <c r="A60" s="182" t="s">
        <v>54</v>
      </c>
      <c r="B60" s="106"/>
      <c r="C60" s="93" t="str">
        <f>IF('AS-IS CORPORATE VITALITY'!F60="H","Hoog"," ")</f>
        <v xml:space="preserve"> </v>
      </c>
      <c r="D60" s="94" t="str">
        <f>IF('AS-IS CORPORATE VITALITY'!F60="G","Gemiddeld"," ")</f>
        <v xml:space="preserve"> </v>
      </c>
      <c r="E60" s="95" t="str">
        <f>IF('AS-IS CORPORATE VITALITY'!F60="L","Laag"," ")</f>
        <v xml:space="preserve"> </v>
      </c>
    </row>
    <row r="61" spans="1:5" ht="15.75">
      <c r="A61" s="181" t="s">
        <v>87</v>
      </c>
      <c r="B61" s="104"/>
      <c r="C61" s="93" t="str">
        <f>IF('AS-IS CORPORATE VITALITY'!F61="H","Hoog"," ")</f>
        <v xml:space="preserve"> </v>
      </c>
      <c r="D61" s="94" t="str">
        <f>IF('AS-IS CORPORATE VITALITY'!F61="G","Gemiddeld"," ")</f>
        <v xml:space="preserve"> </v>
      </c>
      <c r="E61" s="95" t="str">
        <f>IF('AS-IS CORPORATE VITALITY'!F61="L","Laag"," ")</f>
        <v xml:space="preserve"> </v>
      </c>
    </row>
    <row r="62" spans="1:5" ht="15.75">
      <c r="A62" s="183" t="s">
        <v>89</v>
      </c>
      <c r="B62" s="108"/>
      <c r="C62" s="93" t="str">
        <f>IF('AS-IS CORPORATE VITALITY'!F62="H","Hoog"," ")</f>
        <v xml:space="preserve"> </v>
      </c>
      <c r="D62" s="94" t="str">
        <f>IF('AS-IS CORPORATE VITALITY'!F62="G","Gemiddeld"," ")</f>
        <v xml:space="preserve"> </v>
      </c>
      <c r="E62" s="95" t="str">
        <f>IF('AS-IS CORPORATE VITALITY'!F62="L","Laag"," ")</f>
        <v xml:space="preserve"> </v>
      </c>
    </row>
    <row r="63" spans="1:5" ht="15.75">
      <c r="A63" s="183" t="s">
        <v>90</v>
      </c>
      <c r="B63" s="108"/>
      <c r="C63" s="93" t="str">
        <f>IF('AS-IS CORPORATE VITALITY'!F63="H","Hoog"," ")</f>
        <v xml:space="preserve"> </v>
      </c>
      <c r="D63" s="94" t="str">
        <f>IF('AS-IS CORPORATE VITALITY'!F63="G","Gemiddeld"," ")</f>
        <v xml:space="preserve"> </v>
      </c>
      <c r="E63" s="95" t="str">
        <f>IF('AS-IS CORPORATE VITALITY'!F63="L","Laag"," ")</f>
        <v xml:space="preserve"> </v>
      </c>
    </row>
    <row r="64" spans="1:5" ht="15.75">
      <c r="A64" s="180" t="s">
        <v>40</v>
      </c>
      <c r="B64" s="118"/>
      <c r="C64" s="93" t="str">
        <f>IF('AS-IS CORPORATE VITALITY'!F64="H","Hoog"," ")</f>
        <v xml:space="preserve"> </v>
      </c>
      <c r="D64" s="94" t="str">
        <f>IF('AS-IS CORPORATE VITALITY'!F64="G","Gemiddeld"," ")</f>
        <v xml:space="preserve"> </v>
      </c>
      <c r="E64" s="95" t="str">
        <f>IF('AS-IS CORPORATE VITALITY'!F64="L","Laag"," ")</f>
        <v xml:space="preserve"> </v>
      </c>
    </row>
    <row r="65" spans="1:5" ht="15.75">
      <c r="A65" s="181" t="s">
        <v>84</v>
      </c>
      <c r="B65" s="104"/>
      <c r="C65" s="93" t="str">
        <f>IF('AS-IS CORPORATE VITALITY'!F65="H","Hoog"," ")</f>
        <v xml:space="preserve"> </v>
      </c>
      <c r="D65" s="94" t="str">
        <f>IF('AS-IS CORPORATE VITALITY'!F65="G","Gemiddeld"," ")</f>
        <v xml:space="preserve"> </v>
      </c>
      <c r="E65" s="95" t="str">
        <f>IF('AS-IS CORPORATE VITALITY'!F65="L","Laag"," ")</f>
        <v xml:space="preserve"> </v>
      </c>
    </row>
    <row r="66" spans="1:5" ht="15.75">
      <c r="A66" s="182" t="s">
        <v>88</v>
      </c>
      <c r="B66" s="106"/>
      <c r="C66" s="93" t="str">
        <f>IF('AS-IS CORPORATE VITALITY'!F66="H","Hoog"," ")</f>
        <v xml:space="preserve"> </v>
      </c>
      <c r="D66" s="94" t="str">
        <f>IF('AS-IS CORPORATE VITALITY'!F66="G","Gemiddeld"," ")</f>
        <v xml:space="preserve"> </v>
      </c>
      <c r="E66" s="95" t="str">
        <f>IF('AS-IS CORPORATE VITALITY'!F66="L","Laag"," ")</f>
        <v xml:space="preserve"> </v>
      </c>
    </row>
    <row r="67" spans="1:5" ht="15.75">
      <c r="A67" s="181" t="s">
        <v>85</v>
      </c>
      <c r="B67" s="104"/>
      <c r="C67" s="93" t="str">
        <f>IF('AS-IS CORPORATE VITALITY'!F67="H","Hoog"," ")</f>
        <v xml:space="preserve"> </v>
      </c>
      <c r="D67" s="94" t="str">
        <f>IF('AS-IS CORPORATE VITALITY'!F67="G","Gemiddeld"," ")</f>
        <v xml:space="preserve"> </v>
      </c>
      <c r="E67" s="95" t="str">
        <f>IF('AS-IS CORPORATE VITALITY'!F67="L","Laag"," ")</f>
        <v xml:space="preserve"> </v>
      </c>
    </row>
    <row r="68" spans="1:5" ht="15.75">
      <c r="A68" s="182" t="s">
        <v>54</v>
      </c>
      <c r="B68" s="106"/>
      <c r="C68" s="93" t="str">
        <f>IF('AS-IS CORPORATE VITALITY'!F68="H","Hoog"," ")</f>
        <v xml:space="preserve"> </v>
      </c>
      <c r="D68" s="94" t="str">
        <f>IF('AS-IS CORPORATE VITALITY'!F68="G","Gemiddeld"," ")</f>
        <v xml:space="preserve"> </v>
      </c>
      <c r="E68" s="95" t="str">
        <f>IF('AS-IS CORPORATE VITALITY'!F68="L","Laag"," ")</f>
        <v xml:space="preserve"> </v>
      </c>
    </row>
    <row r="69" spans="1:5" ht="15.75">
      <c r="A69" s="181" t="s">
        <v>86</v>
      </c>
      <c r="B69" s="104"/>
      <c r="C69" s="93" t="str">
        <f>IF('AS-IS CORPORATE VITALITY'!F69="H","Hoog"," ")</f>
        <v xml:space="preserve"> </v>
      </c>
      <c r="D69" s="94" t="str">
        <f>IF('AS-IS CORPORATE VITALITY'!F69="G","Gemiddeld"," ")</f>
        <v xml:space="preserve"> </v>
      </c>
      <c r="E69" s="95" t="str">
        <f>IF('AS-IS CORPORATE VITALITY'!F69="L","Laag"," ")</f>
        <v xml:space="preserve"> </v>
      </c>
    </row>
    <row r="70" spans="1:5" ht="15.75">
      <c r="A70" s="182" t="s">
        <v>54</v>
      </c>
      <c r="B70" s="106"/>
      <c r="C70" s="93" t="str">
        <f>IF('AS-IS CORPORATE VITALITY'!F70="H","Hoog"," ")</f>
        <v xml:space="preserve"> </v>
      </c>
      <c r="D70" s="94" t="str">
        <f>IF('AS-IS CORPORATE VITALITY'!F70="G","Gemiddeld"," ")</f>
        <v xml:space="preserve"> </v>
      </c>
      <c r="E70" s="95" t="str">
        <f>IF('AS-IS CORPORATE VITALITY'!F70="L","Laag"," ")</f>
        <v xml:space="preserve"> </v>
      </c>
    </row>
    <row r="71" spans="1:5" ht="15.75">
      <c r="A71" s="181" t="s">
        <v>87</v>
      </c>
      <c r="B71" s="104"/>
      <c r="C71" s="93" t="str">
        <f>IF('AS-IS CORPORATE VITALITY'!F71="H","Hoog"," ")</f>
        <v xml:space="preserve"> </v>
      </c>
      <c r="D71" s="94" t="str">
        <f>IF('AS-IS CORPORATE VITALITY'!F71="G","Gemiddeld"," ")</f>
        <v xml:space="preserve"> </v>
      </c>
      <c r="E71" s="95" t="str">
        <f>IF('AS-IS CORPORATE VITALITY'!F71="L","Laag"," ")</f>
        <v xml:space="preserve"> </v>
      </c>
    </row>
    <row r="72" spans="1:5" ht="15.75">
      <c r="A72" s="182" t="s">
        <v>91</v>
      </c>
      <c r="B72" s="111"/>
      <c r="C72" s="93" t="str">
        <f>IF('AS-IS CORPORATE VITALITY'!F72="H","Hoog"," ")</f>
        <v xml:space="preserve"> </v>
      </c>
      <c r="D72" s="94" t="str">
        <f>IF('AS-IS CORPORATE VITALITY'!F72="G","Gemiddeld"," ")</f>
        <v xml:space="preserve"> </v>
      </c>
      <c r="E72" s="95" t="str">
        <f>IF('AS-IS CORPORATE VITALITY'!F72="L","Laag"," ")</f>
        <v xml:space="preserve"> </v>
      </c>
    </row>
    <row r="73" spans="1:5" ht="15.75">
      <c r="A73" s="180" t="s">
        <v>41</v>
      </c>
      <c r="B73" s="113"/>
      <c r="C73" s="93" t="str">
        <f>IF('AS-IS CORPORATE VITALITY'!F73="H","Hoog"," ")</f>
        <v xml:space="preserve"> </v>
      </c>
      <c r="D73" s="94" t="str">
        <f>IF('AS-IS CORPORATE VITALITY'!F73="G","Gemiddeld"," ")</f>
        <v xml:space="preserve"> </v>
      </c>
      <c r="E73" s="95" t="str">
        <f>IF('AS-IS CORPORATE VITALITY'!F73="L","Laag"," ")</f>
        <v xml:space="preserve"> </v>
      </c>
    </row>
    <row r="74" spans="1:5" ht="15.75">
      <c r="A74" s="181" t="s">
        <v>84</v>
      </c>
      <c r="B74" s="104"/>
      <c r="C74" s="93" t="str">
        <f>IF('AS-IS CORPORATE VITALITY'!F74="H","Hoog"," ")</f>
        <v xml:space="preserve"> </v>
      </c>
      <c r="D74" s="94" t="str">
        <f>IF('AS-IS CORPORATE VITALITY'!F74="G","Gemiddeld"," ")</f>
        <v xml:space="preserve"> </v>
      </c>
      <c r="E74" s="95" t="str">
        <f>IF('AS-IS CORPORATE VITALITY'!F74="L","Laag"," ")</f>
        <v xml:space="preserve"> </v>
      </c>
    </row>
    <row r="75" spans="1:5" ht="15.75">
      <c r="A75" s="182" t="s">
        <v>88</v>
      </c>
      <c r="B75" s="106"/>
      <c r="C75" s="93" t="str">
        <f>IF('AS-IS CORPORATE VITALITY'!F75="H","Hoog"," ")</f>
        <v xml:space="preserve"> </v>
      </c>
      <c r="D75" s="94" t="str">
        <f>IF('AS-IS CORPORATE VITALITY'!F75="G","Gemiddeld"," ")</f>
        <v xml:space="preserve"> </v>
      </c>
      <c r="E75" s="95" t="str">
        <f>IF('AS-IS CORPORATE VITALITY'!F75="L","Laag"," ")</f>
        <v xml:space="preserve"> </v>
      </c>
    </row>
    <row r="76" spans="1:5" ht="15.75">
      <c r="A76" s="181" t="s">
        <v>85</v>
      </c>
      <c r="B76" s="104"/>
      <c r="C76" s="93" t="str">
        <f>IF('AS-IS CORPORATE VITALITY'!F76="H","Hoog"," ")</f>
        <v xml:space="preserve"> </v>
      </c>
      <c r="D76" s="94" t="str">
        <f>IF('AS-IS CORPORATE VITALITY'!F76="G","Gemiddeld"," ")</f>
        <v xml:space="preserve"> </v>
      </c>
      <c r="E76" s="95" t="str">
        <f>IF('AS-IS CORPORATE VITALITY'!F76="L","Laag"," ")</f>
        <v xml:space="preserve"> </v>
      </c>
    </row>
    <row r="77" spans="1:5" ht="15.75">
      <c r="A77" s="182" t="s">
        <v>54</v>
      </c>
      <c r="B77" s="106"/>
      <c r="C77" s="93" t="str">
        <f>IF('AS-IS CORPORATE VITALITY'!F77="H","Hoog"," ")</f>
        <v xml:space="preserve"> </v>
      </c>
      <c r="D77" s="94" t="str">
        <f>IF('AS-IS CORPORATE VITALITY'!F77="G","Gemiddeld"," ")</f>
        <v xml:space="preserve"> </v>
      </c>
      <c r="E77" s="95" t="str">
        <f>IF('AS-IS CORPORATE VITALITY'!F77="L","Laag"," ")</f>
        <v xml:space="preserve"> </v>
      </c>
    </row>
    <row r="78" spans="1:5" ht="15.75">
      <c r="A78" s="181" t="s">
        <v>86</v>
      </c>
      <c r="B78" s="104"/>
      <c r="C78" s="93" t="str">
        <f>IF('AS-IS CORPORATE VITALITY'!F78="H","Hoog"," ")</f>
        <v xml:space="preserve"> </v>
      </c>
      <c r="D78" s="94" t="str">
        <f>IF('AS-IS CORPORATE VITALITY'!F78="G","Gemiddeld"," ")</f>
        <v xml:space="preserve"> </v>
      </c>
      <c r="E78" s="95" t="str">
        <f>IF('AS-IS CORPORATE VITALITY'!F78="L","Laag"," ")</f>
        <v xml:space="preserve"> </v>
      </c>
    </row>
    <row r="79" spans="1:5" ht="15.75">
      <c r="A79" s="182" t="s">
        <v>54</v>
      </c>
      <c r="B79" s="106"/>
      <c r="C79" s="93" t="str">
        <f>IF('AS-IS CORPORATE VITALITY'!F79="H","Hoog"," ")</f>
        <v xml:space="preserve"> </v>
      </c>
      <c r="D79" s="94" t="str">
        <f>IF('AS-IS CORPORATE VITALITY'!F79="G","Gemiddeld"," ")</f>
        <v xml:space="preserve"> </v>
      </c>
      <c r="E79" s="95" t="str">
        <f>IF('AS-IS CORPORATE VITALITY'!F79="L","Laag"," ")</f>
        <v xml:space="preserve"> </v>
      </c>
    </row>
    <row r="80" spans="1:5" ht="15.75">
      <c r="A80" s="181" t="s">
        <v>87</v>
      </c>
      <c r="B80" s="104"/>
      <c r="C80" s="93" t="str">
        <f>IF('AS-IS CORPORATE VITALITY'!F80="H","Hoog"," ")</f>
        <v xml:space="preserve"> </v>
      </c>
      <c r="D80" s="94" t="str">
        <f>IF('AS-IS CORPORATE VITALITY'!F80="G","Gemiddeld"," ")</f>
        <v xml:space="preserve"> </v>
      </c>
      <c r="E80" s="95" t="str">
        <f>IF('AS-IS CORPORATE VITALITY'!F80="L","Laag"," ")</f>
        <v xml:space="preserve"> </v>
      </c>
    </row>
    <row r="81" spans="1:5" ht="15.75">
      <c r="A81" s="183" t="s">
        <v>92</v>
      </c>
      <c r="B81" s="108"/>
      <c r="C81" s="93" t="str">
        <f>IF('AS-IS CORPORATE VITALITY'!F81="H","Hoog"," ")</f>
        <v xml:space="preserve"> </v>
      </c>
      <c r="D81" s="94" t="str">
        <f>IF('AS-IS CORPORATE VITALITY'!F81="G","Gemiddeld"," ")</f>
        <v xml:space="preserve"> </v>
      </c>
      <c r="E81" s="95" t="str">
        <f>IF('AS-IS CORPORATE VITALITY'!F81="L","Laag"," ")</f>
        <v xml:space="preserve"> </v>
      </c>
    </row>
    <row r="82" spans="1:5" ht="16.5" thickBot="1">
      <c r="A82" s="186" t="s">
        <v>42</v>
      </c>
      <c r="B82" s="187"/>
      <c r="C82" s="188" t="str">
        <f>IF('AS-IS CORPORATE VITALITY'!F82="H","Hoog"," ")</f>
        <v xml:space="preserve"> </v>
      </c>
      <c r="D82" s="189" t="str">
        <f>IF('AS-IS CORPORATE VITALITY'!F82="G","Gemiddeld"," ")</f>
        <v xml:space="preserve"> </v>
      </c>
      <c r="E82" s="190" t="str">
        <f>IF('AS-IS CORPORATE VITALITY'!F82="L","Laag"," ")</f>
        <v xml:space="preserve"> </v>
      </c>
    </row>
    <row r="83" spans="1:5" ht="16.5" thickBot="1">
      <c r="A83" s="165"/>
      <c r="B83" s="165"/>
      <c r="C83" s="166"/>
      <c r="D83" s="167"/>
      <c r="E83" s="168"/>
    </row>
    <row r="84" spans="1:5" ht="16.5" thickBot="1">
      <c r="A84" s="165"/>
      <c r="B84" s="165"/>
      <c r="C84" s="202"/>
      <c r="D84" s="203" t="s">
        <v>126</v>
      </c>
      <c r="E84" s="204" t="s">
        <v>5</v>
      </c>
    </row>
    <row r="85" spans="1:5" ht="15.75">
      <c r="A85" s="191"/>
      <c r="B85" s="191"/>
      <c r="C85" s="193" t="s">
        <v>122</v>
      </c>
      <c r="D85" s="196">
        <f>COUNTIF(C8:C82,"Hoog")</f>
        <v>0</v>
      </c>
      <c r="E85" s="199" t="e">
        <f>D85/SUM(D85:D87)*100</f>
        <v>#DIV/0!</v>
      </c>
    </row>
    <row r="86" spans="1:5" ht="15.75">
      <c r="A86" s="192"/>
      <c r="B86" s="192"/>
      <c r="C86" s="194" t="s">
        <v>123</v>
      </c>
      <c r="D86" s="197">
        <f>COUNTIF(D8:D82,"Gemiddeld")</f>
        <v>0</v>
      </c>
      <c r="E86" s="200" t="e">
        <f>D86/SUM(D85:D87)*100</f>
        <v>#DIV/0!</v>
      </c>
    </row>
    <row r="87" spans="1:5" ht="16.5" thickBot="1">
      <c r="C87" s="195" t="s">
        <v>124</v>
      </c>
      <c r="D87" s="198">
        <f>COUNTIF(E8:E82,"Laag")</f>
        <v>0</v>
      </c>
      <c r="E87" s="201" t="e">
        <f>D87/SUM(D85:D87)*100</f>
        <v>#DIV/0!</v>
      </c>
    </row>
  </sheetData>
  <mergeCells count="83">
    <mergeCell ref="A7:B7"/>
    <mergeCell ref="A1:C1"/>
    <mergeCell ref="A2:B2"/>
    <mergeCell ref="A3:B4"/>
    <mergeCell ref="A5:B5"/>
    <mergeCell ref="A6:B6"/>
    <mergeCell ref="A19:B19"/>
    <mergeCell ref="A8:B8"/>
    <mergeCell ref="A9:B9"/>
    <mergeCell ref="A10:B10"/>
    <mergeCell ref="A11:B11"/>
    <mergeCell ref="A12:B12"/>
    <mergeCell ref="A13:B13"/>
    <mergeCell ref="A14:B14"/>
    <mergeCell ref="A15:B15"/>
    <mergeCell ref="A16:B16"/>
    <mergeCell ref="A17:B17"/>
    <mergeCell ref="A18:B18"/>
    <mergeCell ref="A31:B31"/>
    <mergeCell ref="A20:B20"/>
    <mergeCell ref="A21:B21"/>
    <mergeCell ref="A22:B22"/>
    <mergeCell ref="A23:B23"/>
    <mergeCell ref="A24:B24"/>
    <mergeCell ref="A25:B25"/>
    <mergeCell ref="A26:B26"/>
    <mergeCell ref="A27:B27"/>
    <mergeCell ref="A28:B28"/>
    <mergeCell ref="A29:B29"/>
    <mergeCell ref="A30:B30"/>
    <mergeCell ref="A43:B43"/>
    <mergeCell ref="A32:B32"/>
    <mergeCell ref="A33:B33"/>
    <mergeCell ref="A34:B34"/>
    <mergeCell ref="A35:B35"/>
    <mergeCell ref="A36:B36"/>
    <mergeCell ref="A37:B37"/>
    <mergeCell ref="A38:B38"/>
    <mergeCell ref="A39:B39"/>
    <mergeCell ref="A40:B40"/>
    <mergeCell ref="A41:B41"/>
    <mergeCell ref="A42:B42"/>
    <mergeCell ref="A55:B55"/>
    <mergeCell ref="A44:B44"/>
    <mergeCell ref="A45:B45"/>
    <mergeCell ref="A46:B46"/>
    <mergeCell ref="A47:B47"/>
    <mergeCell ref="A48:B48"/>
    <mergeCell ref="A49:B49"/>
    <mergeCell ref="A50:B50"/>
    <mergeCell ref="A51:B51"/>
    <mergeCell ref="A52:B52"/>
    <mergeCell ref="A53:B53"/>
    <mergeCell ref="A54:B54"/>
    <mergeCell ref="A67:B67"/>
    <mergeCell ref="A56:B56"/>
    <mergeCell ref="A57:B57"/>
    <mergeCell ref="A58:B58"/>
    <mergeCell ref="A59:B59"/>
    <mergeCell ref="A60:B60"/>
    <mergeCell ref="A61:B61"/>
    <mergeCell ref="A62:B62"/>
    <mergeCell ref="A63:B63"/>
    <mergeCell ref="A64:B64"/>
    <mergeCell ref="A65:B65"/>
    <mergeCell ref="A66:B66"/>
    <mergeCell ref="A79:B79"/>
    <mergeCell ref="A68:B68"/>
    <mergeCell ref="A69:B69"/>
    <mergeCell ref="A70:B70"/>
    <mergeCell ref="A71:B71"/>
    <mergeCell ref="A72:B72"/>
    <mergeCell ref="A73:B73"/>
    <mergeCell ref="A74:B74"/>
    <mergeCell ref="A75:B75"/>
    <mergeCell ref="A76:B76"/>
    <mergeCell ref="A77:B77"/>
    <mergeCell ref="A78:B78"/>
    <mergeCell ref="A80:B80"/>
    <mergeCell ref="A81:B81"/>
    <mergeCell ref="A82:B82"/>
    <mergeCell ref="A85:B85"/>
    <mergeCell ref="A86:B8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B3708-A319-42F5-82FF-288F41D0FB6D}">
  <sheetPr>
    <pageSetUpPr fitToPage="1"/>
  </sheetPr>
  <dimension ref="A1:G23"/>
  <sheetViews>
    <sheetView workbookViewId="0">
      <selection activeCell="A17" sqref="A17"/>
    </sheetView>
  </sheetViews>
  <sheetFormatPr defaultRowHeight="15"/>
  <cols>
    <col min="1" max="1" width="50.140625" customWidth="1"/>
    <col min="2" max="2" width="30.28515625" customWidth="1"/>
    <col min="3" max="3" width="24.5703125" customWidth="1"/>
    <col min="4" max="4" width="22.140625" customWidth="1"/>
    <col min="5" max="5" width="22.5703125" customWidth="1"/>
    <col min="6" max="6" width="22.7109375" customWidth="1"/>
    <col min="7" max="7" width="30.28515625" customWidth="1"/>
  </cols>
  <sheetData>
    <row r="1" spans="1:7" s="75" customFormat="1" ht="21">
      <c r="A1" s="75" t="s">
        <v>93</v>
      </c>
    </row>
    <row r="2" spans="1:7" s="76" customFormat="1" ht="18.75"/>
    <row r="3" spans="1:7" s="77" customFormat="1" ht="18.75">
      <c r="A3" s="77" t="s">
        <v>127</v>
      </c>
      <c r="B3" s="78" t="s">
        <v>128</v>
      </c>
      <c r="C3" s="205"/>
      <c r="D3" s="205"/>
      <c r="E3" s="205"/>
      <c r="F3" s="205"/>
    </row>
    <row r="4" spans="1:7" s="77" customFormat="1" ht="14.25" customHeight="1">
      <c r="B4" s="78" t="s">
        <v>129</v>
      </c>
      <c r="C4" s="205"/>
      <c r="D4" s="205"/>
      <c r="E4" s="205"/>
      <c r="F4" s="205"/>
    </row>
    <row r="5" spans="1:7" s="77" customFormat="1" ht="15.75" customHeight="1">
      <c r="B5" s="78" t="s">
        <v>130</v>
      </c>
      <c r="C5" s="205"/>
      <c r="D5" s="205"/>
      <c r="E5" s="205"/>
      <c r="F5" s="205"/>
    </row>
    <row r="6" spans="1:7" s="79" customFormat="1" ht="15.75">
      <c r="B6" s="78" t="s">
        <v>131</v>
      </c>
      <c r="C6" s="206"/>
      <c r="D6" s="206"/>
      <c r="E6" s="206"/>
      <c r="F6" s="206"/>
    </row>
    <row r="7" spans="1:7" s="79" customFormat="1" ht="15.75">
      <c r="B7" s="78" t="s">
        <v>94</v>
      </c>
      <c r="C7" s="206"/>
      <c r="D7" s="206"/>
      <c r="E7" s="206"/>
      <c r="F7" s="206"/>
    </row>
    <row r="8" spans="1:7" s="79" customFormat="1" ht="15.75">
      <c r="B8" s="78" t="s">
        <v>132</v>
      </c>
      <c r="C8" s="206"/>
      <c r="D8" s="206"/>
      <c r="E8" s="206"/>
      <c r="F8" s="206"/>
    </row>
    <row r="9" spans="1:7" s="79" customFormat="1">
      <c r="B9" s="79" t="s">
        <v>133</v>
      </c>
      <c r="C9" s="206"/>
      <c r="D9" s="206"/>
      <c r="E9" s="206"/>
      <c r="F9" s="206"/>
    </row>
    <row r="11" spans="1:7" s="80" customFormat="1" ht="18.75">
      <c r="B11" s="80" t="s">
        <v>134</v>
      </c>
      <c r="C11" s="80" t="s">
        <v>95</v>
      </c>
      <c r="D11" s="80" t="s">
        <v>96</v>
      </c>
      <c r="E11" s="80" t="s">
        <v>97</v>
      </c>
      <c r="F11" s="80" t="s">
        <v>98</v>
      </c>
      <c r="G11" s="80" t="s">
        <v>99</v>
      </c>
    </row>
    <row r="15" spans="1:7">
      <c r="C15" s="81"/>
      <c r="E15" s="81"/>
      <c r="F15" s="81"/>
    </row>
    <row r="20" spans="1:1" ht="18.75">
      <c r="A20" s="76"/>
    </row>
    <row r="21" spans="1:1" ht="18.75">
      <c r="A21" s="76"/>
    </row>
    <row r="23" spans="1:1" ht="18.75">
      <c r="A23" s="76"/>
    </row>
  </sheetData>
  <pageMargins left="0.7" right="0.7" top="0.75" bottom="0.75" header="0.3" footer="0.3"/>
  <pageSetup paperSize="9" scale="61" fitToHeight="0"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4BB5D-B18B-4183-9D40-353880B01EE3}">
  <sheetPr>
    <pageSetUpPr fitToPage="1"/>
  </sheetPr>
  <dimension ref="A1"/>
  <sheetViews>
    <sheetView workbookViewId="0">
      <selection activeCell="M4" sqref="M4"/>
    </sheetView>
  </sheetViews>
  <sheetFormatPr defaultRowHeight="15"/>
  <sheetData/>
  <pageMargins left="0.7" right="0.7" top="0.75" bottom="0.75" header="0.3" footer="0.3"/>
  <pageSetup paperSize="9" scale="8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E2DB5-B5D9-42BD-864F-B630D9A8D918}">
  <sheetPr>
    <pageSetUpPr fitToPage="1"/>
  </sheetPr>
  <dimension ref="A1:B85"/>
  <sheetViews>
    <sheetView workbookViewId="0">
      <selection activeCell="D1" sqref="D1"/>
    </sheetView>
  </sheetViews>
  <sheetFormatPr defaultRowHeight="15"/>
  <cols>
    <col min="1" max="1" width="34.5703125" customWidth="1"/>
    <col min="2" max="2" width="94.5703125" customWidth="1"/>
  </cols>
  <sheetData>
    <row r="1" spans="1:2" ht="32.25" thickBot="1">
      <c r="A1" s="82" t="s">
        <v>100</v>
      </c>
      <c r="B1" s="83"/>
    </row>
    <row r="2" spans="1:2" ht="16.5" thickBot="1">
      <c r="A2" s="84" t="s">
        <v>101</v>
      </c>
      <c r="B2" s="85"/>
    </row>
    <row r="3" spans="1:2" ht="16.5" thickBot="1">
      <c r="A3" s="84" t="s">
        <v>102</v>
      </c>
      <c r="B3" s="85"/>
    </row>
    <row r="4" spans="1:2" ht="16.5" thickBot="1">
      <c r="A4" s="84" t="s">
        <v>103</v>
      </c>
      <c r="B4" s="85"/>
    </row>
    <row r="5" spans="1:2" ht="15.75" thickBot="1"/>
    <row r="6" spans="1:2" ht="29.25" thickBot="1">
      <c r="A6" s="155" t="s">
        <v>95</v>
      </c>
      <c r="B6" s="156"/>
    </row>
    <row r="7" spans="1:2">
      <c r="A7" s="149" t="s">
        <v>104</v>
      </c>
      <c r="B7" s="157"/>
    </row>
    <row r="8" spans="1:2">
      <c r="A8" s="150"/>
      <c r="B8" s="158"/>
    </row>
    <row r="9" spans="1:2">
      <c r="A9" s="150"/>
      <c r="B9" s="158"/>
    </row>
    <row r="10" spans="1:2" ht="4.5" customHeight="1" thickBot="1">
      <c r="A10" s="150"/>
      <c r="B10" s="158"/>
    </row>
    <row r="11" spans="1:2" ht="15.75" hidden="1" thickBot="1">
      <c r="A11" s="151"/>
      <c r="B11" s="159"/>
    </row>
    <row r="12" spans="1:2">
      <c r="A12" s="149" t="s">
        <v>105</v>
      </c>
      <c r="B12" s="157"/>
    </row>
    <row r="13" spans="1:2" ht="9" customHeight="1" thickBot="1">
      <c r="A13" s="150"/>
      <c r="B13" s="158"/>
    </row>
    <row r="14" spans="1:2" ht="15.75" hidden="1" thickBot="1">
      <c r="A14" s="150"/>
      <c r="B14" s="158"/>
    </row>
    <row r="15" spans="1:2" ht="15.75" hidden="1" thickBot="1">
      <c r="A15" s="150"/>
      <c r="B15" s="158"/>
    </row>
    <row r="16" spans="1:2" ht="15.75" hidden="1" thickBot="1">
      <c r="A16" s="150"/>
      <c r="B16" s="158"/>
    </row>
    <row r="17" spans="1:2" ht="15.75" hidden="1" thickBot="1">
      <c r="A17" s="151"/>
      <c r="B17" s="159"/>
    </row>
    <row r="18" spans="1:2">
      <c r="A18" s="149" t="s">
        <v>106</v>
      </c>
      <c r="B18" s="152"/>
    </row>
    <row r="19" spans="1:2">
      <c r="A19" s="150"/>
      <c r="B19" s="153"/>
    </row>
    <row r="20" spans="1:2">
      <c r="A20" s="150"/>
      <c r="B20" s="153"/>
    </row>
    <row r="21" spans="1:2">
      <c r="A21" s="150"/>
      <c r="B21" s="153"/>
    </row>
    <row r="22" spans="1:2">
      <c r="A22" s="150"/>
      <c r="B22" s="153"/>
    </row>
    <row r="23" spans="1:2">
      <c r="A23" s="150"/>
      <c r="B23" s="153"/>
    </row>
    <row r="24" spans="1:2" ht="4.5" customHeight="1" thickBot="1">
      <c r="A24" s="150"/>
      <c r="B24" s="153"/>
    </row>
    <row r="25" spans="1:2" ht="15.75" hidden="1" thickBot="1">
      <c r="A25" s="150"/>
      <c r="B25" s="153"/>
    </row>
    <row r="26" spans="1:2" ht="15.75" hidden="1" thickBot="1">
      <c r="A26" s="151"/>
      <c r="B26" s="154"/>
    </row>
    <row r="27" spans="1:2">
      <c r="A27" s="149" t="s">
        <v>107</v>
      </c>
      <c r="B27" s="157"/>
    </row>
    <row r="28" spans="1:2">
      <c r="A28" s="150"/>
      <c r="B28" s="158"/>
    </row>
    <row r="29" spans="1:2" ht="12" customHeight="1" thickBot="1">
      <c r="A29" s="151"/>
      <c r="B29" s="159"/>
    </row>
    <row r="30" spans="1:2">
      <c r="A30" s="149" t="s">
        <v>108</v>
      </c>
      <c r="B30" s="157"/>
    </row>
    <row r="31" spans="1:2" ht="11.25" customHeight="1" thickBot="1">
      <c r="A31" s="150"/>
      <c r="B31" s="158"/>
    </row>
    <row r="32" spans="1:2" ht="15.75" hidden="1" thickBot="1">
      <c r="A32" s="150"/>
      <c r="B32" s="158"/>
    </row>
    <row r="33" spans="1:2" ht="15.75" hidden="1" thickBot="1">
      <c r="A33" s="150"/>
      <c r="B33" s="158"/>
    </row>
    <row r="34" spans="1:2" ht="15.75" hidden="1" thickBot="1">
      <c r="A34" s="151"/>
      <c r="B34" s="159"/>
    </row>
    <row r="35" spans="1:2">
      <c r="A35" s="149" t="s">
        <v>109</v>
      </c>
      <c r="B35" s="157"/>
    </row>
    <row r="36" spans="1:2">
      <c r="A36" s="150"/>
      <c r="B36" s="158"/>
    </row>
    <row r="37" spans="1:2">
      <c r="A37" s="150"/>
      <c r="B37" s="158"/>
    </row>
    <row r="38" spans="1:2" ht="72.75" customHeight="1" thickBot="1">
      <c r="A38" s="150"/>
      <c r="B38" s="158"/>
    </row>
    <row r="39" spans="1:2" ht="15.75" hidden="1" thickBot="1">
      <c r="A39" s="150"/>
      <c r="B39" s="158"/>
    </row>
    <row r="40" spans="1:2" ht="15.75" hidden="1" thickBot="1">
      <c r="A40" s="150"/>
      <c r="B40" s="158"/>
    </row>
    <row r="41" spans="1:2" ht="15.75" hidden="1" thickBot="1">
      <c r="A41" s="150"/>
      <c r="B41" s="158"/>
    </row>
    <row r="42" spans="1:2" ht="15.75" hidden="1" thickBot="1">
      <c r="A42" s="151"/>
      <c r="B42" s="159"/>
    </row>
    <row r="43" spans="1:2" ht="29.25" thickBot="1">
      <c r="A43" s="155" t="s">
        <v>110</v>
      </c>
      <c r="B43" s="156"/>
    </row>
    <row r="44" spans="1:2">
      <c r="A44" s="149" t="s">
        <v>111</v>
      </c>
      <c r="B44" s="157"/>
    </row>
    <row r="45" spans="1:2">
      <c r="A45" s="150"/>
      <c r="B45" s="158"/>
    </row>
    <row r="46" spans="1:2">
      <c r="A46" s="150"/>
      <c r="B46" s="158"/>
    </row>
    <row r="47" spans="1:2" ht="2.25" customHeight="1" thickBot="1">
      <c r="A47" s="150"/>
      <c r="B47" s="158"/>
    </row>
    <row r="48" spans="1:2" ht="15.75" hidden="1" thickBot="1">
      <c r="A48" s="151"/>
      <c r="B48" s="159"/>
    </row>
    <row r="49" spans="1:2">
      <c r="A49" s="149" t="s">
        <v>112</v>
      </c>
      <c r="B49" s="157"/>
    </row>
    <row r="50" spans="1:2">
      <c r="A50" s="150"/>
      <c r="B50" s="158"/>
    </row>
    <row r="51" spans="1:2">
      <c r="A51" s="150"/>
      <c r="B51" s="158"/>
    </row>
    <row r="52" spans="1:2" ht="8.25" customHeight="1" thickBot="1">
      <c r="A52" s="151"/>
      <c r="B52" s="159"/>
    </row>
    <row r="53" spans="1:2" ht="29.25" thickBot="1">
      <c r="A53" s="155" t="s">
        <v>97</v>
      </c>
      <c r="B53" s="156"/>
    </row>
    <row r="54" spans="1:2">
      <c r="A54" s="149" t="s">
        <v>113</v>
      </c>
      <c r="B54" s="157"/>
    </row>
    <row r="55" spans="1:2">
      <c r="A55" s="150"/>
      <c r="B55" s="158"/>
    </row>
    <row r="56" spans="1:2" ht="15.75" thickBot="1">
      <c r="A56" s="150"/>
      <c r="B56" s="158"/>
    </row>
    <row r="57" spans="1:2" ht="12.75" hidden="1" customHeight="1" thickBot="1">
      <c r="A57" s="150"/>
      <c r="B57" s="158"/>
    </row>
    <row r="58" spans="1:2" ht="15.75" hidden="1" thickBot="1">
      <c r="A58" s="150"/>
      <c r="B58" s="158"/>
    </row>
    <row r="59" spans="1:2" ht="15.75" hidden="1" thickBot="1">
      <c r="A59" s="150"/>
      <c r="B59" s="158"/>
    </row>
    <row r="60" spans="1:2" ht="15.75" hidden="1" thickBot="1">
      <c r="A60" s="151"/>
      <c r="B60" s="159"/>
    </row>
    <row r="61" spans="1:2">
      <c r="A61" s="149" t="s">
        <v>114</v>
      </c>
      <c r="B61" s="157"/>
    </row>
    <row r="62" spans="1:2">
      <c r="A62" s="150"/>
      <c r="B62" s="158"/>
    </row>
    <row r="63" spans="1:2">
      <c r="A63" s="150"/>
      <c r="B63" s="158"/>
    </row>
    <row r="64" spans="1:2" ht="15" customHeight="1" thickBot="1">
      <c r="A64" s="150"/>
      <c r="B64" s="158"/>
    </row>
    <row r="65" spans="1:2" ht="15.75" hidden="1" thickBot="1">
      <c r="A65" s="150"/>
      <c r="B65" s="158"/>
    </row>
    <row r="66" spans="1:2" ht="15.75" hidden="1" thickBot="1">
      <c r="A66" s="150"/>
      <c r="B66" s="158"/>
    </row>
    <row r="67" spans="1:2" ht="15.75" hidden="1" thickBot="1">
      <c r="A67" s="151"/>
      <c r="B67" s="159"/>
    </row>
    <row r="68" spans="1:2">
      <c r="A68" s="149" t="s">
        <v>115</v>
      </c>
      <c r="B68" s="157"/>
    </row>
    <row r="69" spans="1:2">
      <c r="A69" s="150"/>
      <c r="B69" s="158"/>
    </row>
    <row r="70" spans="1:2" ht="15" customHeight="1" thickBot="1">
      <c r="A70" s="150"/>
      <c r="B70" s="158"/>
    </row>
    <row r="71" spans="1:2" ht="12" hidden="1" customHeight="1" thickBot="1">
      <c r="A71" s="150"/>
      <c r="B71" s="158"/>
    </row>
    <row r="72" spans="1:2" ht="15.75" hidden="1" thickBot="1">
      <c r="A72" s="150"/>
      <c r="B72" s="158"/>
    </row>
    <row r="73" spans="1:2" ht="15.75" hidden="1" thickBot="1">
      <c r="A73" s="150"/>
      <c r="B73" s="158"/>
    </row>
    <row r="74" spans="1:2" ht="15.75" hidden="1" thickBot="1">
      <c r="A74" s="150"/>
      <c r="B74" s="158"/>
    </row>
    <row r="75" spans="1:2" ht="15.75" hidden="1" thickBot="1">
      <c r="A75" s="151"/>
      <c r="B75" s="159"/>
    </row>
    <row r="76" spans="1:2">
      <c r="A76" s="149" t="s">
        <v>116</v>
      </c>
      <c r="B76" s="160"/>
    </row>
    <row r="77" spans="1:2">
      <c r="A77" s="150"/>
      <c r="B77" s="161"/>
    </row>
    <row r="78" spans="1:2">
      <c r="A78" s="150"/>
      <c r="B78" s="161"/>
    </row>
    <row r="79" spans="1:2" ht="15" customHeight="1" thickBot="1">
      <c r="A79" s="150"/>
      <c r="B79" s="161"/>
    </row>
    <row r="80" spans="1:2" ht="15.75" hidden="1" thickBot="1">
      <c r="A80" s="150"/>
      <c r="B80" s="161"/>
    </row>
    <row r="81" spans="1:2" ht="15.75" hidden="1" thickBot="1">
      <c r="A81" s="151"/>
      <c r="B81" s="162"/>
    </row>
    <row r="82" spans="1:2" ht="27.75" thickBot="1">
      <c r="A82" s="163" t="s">
        <v>98</v>
      </c>
      <c r="B82" s="164"/>
    </row>
    <row r="83" spans="1:2" ht="47.25" customHeight="1">
      <c r="A83" s="149" t="s">
        <v>117</v>
      </c>
      <c r="B83" s="157"/>
    </row>
    <row r="84" spans="1:2" ht="15.75" thickBot="1">
      <c r="A84" s="151"/>
      <c r="B84" s="159"/>
    </row>
    <row r="85" spans="1:2" ht="111" thickBot="1">
      <c r="A85" s="84" t="s">
        <v>118</v>
      </c>
      <c r="B85" s="85"/>
    </row>
  </sheetData>
  <mergeCells count="30">
    <mergeCell ref="A76:A81"/>
    <mergeCell ref="B76:B81"/>
    <mergeCell ref="A82:B82"/>
    <mergeCell ref="A83:A84"/>
    <mergeCell ref="B83:B84"/>
    <mergeCell ref="A54:A60"/>
    <mergeCell ref="B54:B60"/>
    <mergeCell ref="A61:A67"/>
    <mergeCell ref="B61:B67"/>
    <mergeCell ref="A68:A75"/>
    <mergeCell ref="B68:B75"/>
    <mergeCell ref="A53:B53"/>
    <mergeCell ref="A27:A29"/>
    <mergeCell ref="B27:B29"/>
    <mergeCell ref="A30:A34"/>
    <mergeCell ref="B30:B34"/>
    <mergeCell ref="A35:A42"/>
    <mergeCell ref="B35:B42"/>
    <mergeCell ref="A43:B43"/>
    <mergeCell ref="A44:A48"/>
    <mergeCell ref="B44:B48"/>
    <mergeCell ref="A49:A52"/>
    <mergeCell ref="B49:B52"/>
    <mergeCell ref="A18:A26"/>
    <mergeCell ref="B18:B26"/>
    <mergeCell ref="A6:B6"/>
    <mergeCell ref="A7:A11"/>
    <mergeCell ref="B7:B11"/>
    <mergeCell ref="A12:A17"/>
    <mergeCell ref="B12:B17"/>
  </mergeCells>
  <pageMargins left="0.25" right="0.25"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6</vt:i4>
      </vt:variant>
    </vt:vector>
  </HeadingPairs>
  <TitlesOfParts>
    <vt:vector size="6" baseType="lpstr">
      <vt:lpstr>LEGENDE</vt:lpstr>
      <vt:lpstr>AS-IS CORPORATE VITALITY</vt:lpstr>
      <vt:lpstr>Prioriteit</vt:lpstr>
      <vt:lpstr>Actieplan na Quickscan</vt:lpstr>
      <vt:lpstr>Kwaliteitscirkel </vt:lpstr>
      <vt:lpstr>Kwaliteitsplan</vt:lpstr>
    </vt:vector>
  </TitlesOfParts>
  <Company>Synergics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CLINCKEMAILLIE Stefanie (SCLN)</dc:creator>
  <cp:lastModifiedBy>CAJO</cp:lastModifiedBy>
  <cp:lastPrinted>2019-02-28T14:22:04Z</cp:lastPrinted>
  <dcterms:created xsi:type="dcterms:W3CDTF">2016-02-10T14:39:23Z</dcterms:created>
  <dcterms:modified xsi:type="dcterms:W3CDTF">2019-03-18T09:39:50Z</dcterms:modified>
</cp:coreProperties>
</file>